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F17" i="1"/>
  <c r="E17"/>
  <c r="D17"/>
  <c r="C17"/>
  <c r="B17"/>
  <c r="F15"/>
  <c r="E15"/>
  <c r="D15"/>
  <c r="C15"/>
  <c r="B15"/>
  <c r="F8"/>
  <c r="E8"/>
  <c r="D8"/>
  <c r="C8"/>
  <c r="C19"/>
  <c r="B8"/>
  <c r="F13"/>
  <c r="E13"/>
  <c r="D13"/>
  <c r="C13"/>
  <c r="B13"/>
  <c r="G11"/>
  <c r="G18"/>
  <c r="G17"/>
  <c r="G10"/>
  <c r="G16"/>
  <c r="G15"/>
  <c r="G12"/>
  <c r="G14"/>
  <c r="G13"/>
  <c r="G9"/>
  <c r="F19"/>
  <c r="E19"/>
  <c r="B19"/>
  <c r="G8"/>
  <c r="G19"/>
  <c r="D19"/>
</calcChain>
</file>

<file path=xl/sharedStrings.xml><?xml version="1.0" encoding="utf-8"?>
<sst xmlns="http://schemas.openxmlformats.org/spreadsheetml/2006/main" count="24" uniqueCount="23">
  <si>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</si>
  <si>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</si>
  <si>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</si>
  <si>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</si>
  <si>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</si>
  <si>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</si>
  <si>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</si>
  <si>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</si>
  <si>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</si>
  <si>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</si>
  <si>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</si>
  <si>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</si>
  <si>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</si>
  <si>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>Организация ритуальных услуг и содержание мест захоронения;</t>
  </si>
  <si>
    <t>к Решению Районного Собрания</t>
  </si>
  <si>
    <t xml:space="preserve">Межбюджетные трансферты  бюджетам  поселений, входящих в состав Боровского района, передаваемые из бюджета муниципального образования муниципального района  "Боровский район" для реализации государственных полномочий </t>
  </si>
  <si>
    <t>рублей</t>
  </si>
  <si>
    <t>Муниципальная программа «Ремонт и содержание сети автомобильных дорог на 2014-2016 гг.»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</si>
  <si>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на 2014-2016 гг.»</t>
  </si>
  <si>
    <t>Муниципальная программа «Управление земельными ресурсами на территории Боровского района» на 2014-2016 гг.»</t>
  </si>
  <si>
    <t>Муниципальная программа "Повышение эффективности организации жилищно-коммунального хозяйства и  сферы благоустройства"</t>
  </si>
  <si>
    <t>Приложение № 21</t>
  </si>
  <si>
    <t>№  32  от 30 декабря   2015 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</si>
</sst>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1" fillId="0" borderId="0" xfId="0" applyFont="1" applyAlignment="1">
      <alignment horizontal="justify"/>
    </xf>
    <xf numFmtId="0" fontId="8" fillId="0" borderId="0" xfId="1" applyAlignment="1" applyProtection="1">
      <alignment horizontal="justify"/>
    </xf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textRotation="90" wrapText="1"/>
    </xf>
    <xf numFmtId="0" fontId="3" fillId="0" borderId="1" xfId="0" applyFont="1" applyBorder="1" applyAlignment="1">
      <alignment textRotation="90"/>
    </xf>
    <xf numFmtId="0" fontId="3" fillId="0" borderId="1" xfId="0" applyFont="1" applyFill="1" applyBorder="1" applyAlignment="1">
      <alignment textRotation="90"/>
    </xf>
    <xf numFmtId="0" fontId="2" fillId="0" borderId="1" xfId="0" applyFont="1" applyBorder="1" applyAlignment="1">
      <alignment wrapText="1"/>
    </xf>
    <xf numFmtId="0" fontId="4" fillId="0" borderId="1" xfId="1" applyFont="1" applyBorder="1" applyAlignment="1" applyProtection="1">
      <alignment horizontal="justify"/>
    </xf>
    <xf numFmtId="0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1" applyFont="1" applyBorder="1" applyAlignment="1" applyProtection="1">
      <alignment horizontal="justify"/>
    </xf>
    <xf numFmtId="0" fontId="5" fillId="2" borderId="1" xfId="0" applyFont="1" applyFill="1" applyBorder="1" applyAlignment="1">
      <alignment vertical="top" wrapText="1"/>
    </xf>
    <xf numFmtId="0" fontId="6" fillId="0" borderId="0" xfId="0" applyFont="1"/>
    <xf numFmtId="49" fontId="7" fillId="2" borderId="1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Border="1" applyAlignment="1">
      <alignment wrapText="1"/>
    </xf>
    <xf numFmtId="4" fontId="2" fillId="0" borderId="2" xfId="0" applyNumberFormat="1" applyFont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3" fillId="0" borderId="1" xfId="0" applyNumberFormat="1" applyFont="1" applyBorder="1"/>
    <xf numFmtId="4" fontId="3" fillId="0" borderId="2" xfId="0" applyNumberFormat="1" applyFont="1" applyBorder="1"/>
    <xf numFmtId="4" fontId="6" fillId="0" borderId="1" xfId="0" applyNumberFormat="1" applyFont="1" applyBorder="1"/>
    <xf numFmtId="0" fontId="3" fillId="0" borderId="0" xfId="0" applyFont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topLeftCell="A4" workbookViewId="0">
      <pane ySplit="5010" topLeftCell="A2"/>
      <selection activeCell="A7" sqref="A7"/>
      <selection pane="bottomLeft" activeCell="B3" sqref="B3"/>
    </sheetView>
  </sheetViews>
  <sheetFormatPr defaultRowHeight="15"/>
  <cols>
    <col min="1" max="1" width="83.140625" customWidth="1"/>
    <col min="2" max="2" width="13.7109375" customWidth="1"/>
    <col min="3" max="3" width="13.5703125" customWidth="1"/>
    <col min="4" max="4" width="14.140625" customWidth="1"/>
    <col min="5" max="5" width="13.28515625" customWidth="1"/>
    <col min="6" max="6" width="13.42578125" customWidth="1"/>
    <col min="7" max="7" width="14" customWidth="1"/>
  </cols>
  <sheetData>
    <row r="1" spans="1:8">
      <c r="A1" s="4"/>
      <c r="B1" s="5" t="s">
        <v>21</v>
      </c>
      <c r="C1" s="5"/>
      <c r="D1" s="5"/>
      <c r="E1" s="5"/>
      <c r="F1" s="4"/>
      <c r="G1" s="4"/>
    </row>
    <row r="2" spans="1:8">
      <c r="A2" s="4"/>
      <c r="B2" s="5" t="s">
        <v>14</v>
      </c>
      <c r="C2" s="5"/>
      <c r="D2" s="5"/>
      <c r="E2" s="5"/>
      <c r="F2" s="4"/>
      <c r="G2" s="4"/>
    </row>
    <row r="3" spans="1:8">
      <c r="A3" s="4"/>
      <c r="B3" s="5" t="s">
        <v>22</v>
      </c>
      <c r="C3" s="5"/>
      <c r="D3" s="5"/>
      <c r="E3" s="5"/>
      <c r="F3" s="4"/>
      <c r="G3" s="4"/>
    </row>
    <row r="4" spans="1:8">
      <c r="A4" s="4"/>
      <c r="B4" s="5"/>
      <c r="C4" s="5"/>
      <c r="D4" s="5"/>
      <c r="E4" s="5"/>
      <c r="F4" s="4"/>
      <c r="G4" s="4"/>
    </row>
    <row r="5" spans="1:8" ht="45" customHeight="1">
      <c r="A5" s="26" t="s">
        <v>15</v>
      </c>
      <c r="B5" s="26"/>
      <c r="C5" s="26"/>
      <c r="D5" s="26"/>
      <c r="E5" s="26"/>
      <c r="F5" s="26"/>
      <c r="G5" s="26"/>
    </row>
    <row r="6" spans="1:8">
      <c r="A6" s="4"/>
      <c r="B6" s="4"/>
      <c r="C6" s="4"/>
      <c r="D6" s="4"/>
      <c r="E6" s="4"/>
      <c r="F6" s="4"/>
      <c r="G6" s="4" t="s">
        <v>16</v>
      </c>
    </row>
    <row r="7" spans="1:8" ht="116.25" customHeight="1">
      <c r="A7" s="6" t="s">
        <v>5</v>
      </c>
      <c r="B7" s="7" t="s">
        <v>0</v>
      </c>
      <c r="C7" s="7" t="s">
        <v>1</v>
      </c>
      <c r="D7" s="8" t="s">
        <v>4</v>
      </c>
      <c r="E7" s="8" t="s">
        <v>2</v>
      </c>
      <c r="F7" s="8" t="s">
        <v>3</v>
      </c>
      <c r="G7" s="9" t="s">
        <v>6</v>
      </c>
    </row>
    <row r="8" spans="1:8" ht="63" customHeight="1">
      <c r="A8" s="14" t="s">
        <v>20</v>
      </c>
      <c r="B8" s="19">
        <f t="shared" ref="B8:G8" si="0">SUM(B9:B12)</f>
        <v>2314568</v>
      </c>
      <c r="C8" s="19">
        <f t="shared" si="0"/>
        <v>3365700</v>
      </c>
      <c r="D8" s="19">
        <f t="shared" si="0"/>
        <v>211377.44</v>
      </c>
      <c r="E8" s="19">
        <f t="shared" si="0"/>
        <v>2847524</v>
      </c>
      <c r="F8" s="19">
        <f t="shared" si="0"/>
        <v>1763846.5</v>
      </c>
      <c r="G8" s="19">
        <f t="shared" si="0"/>
        <v>10503015.940000001</v>
      </c>
    </row>
    <row r="9" spans="1:8" ht="48.75" customHeight="1">
      <c r="A9" s="10" t="s">
        <v>7</v>
      </c>
      <c r="B9" s="20">
        <v>1029906.05</v>
      </c>
      <c r="C9" s="21">
        <v>1517080</v>
      </c>
      <c r="D9" s="21"/>
      <c r="E9" s="21">
        <v>1180248.58</v>
      </c>
      <c r="F9" s="22">
        <v>856918</v>
      </c>
      <c r="G9" s="23">
        <f>SUM(B9:F9)</f>
        <v>4584152.63</v>
      </c>
    </row>
    <row r="10" spans="1:8" ht="22.5" customHeight="1">
      <c r="A10" s="10" t="s">
        <v>11</v>
      </c>
      <c r="B10" s="20">
        <v>812000.95</v>
      </c>
      <c r="C10" s="21">
        <v>1344289</v>
      </c>
      <c r="D10" s="21">
        <v>211377.44</v>
      </c>
      <c r="E10" s="21">
        <v>1392400.42</v>
      </c>
      <c r="F10" s="21">
        <v>648325</v>
      </c>
      <c r="G10" s="23">
        <f>SUM(B10:F10)</f>
        <v>4408392.8100000005</v>
      </c>
    </row>
    <row r="11" spans="1:8" ht="23.25" customHeight="1">
      <c r="A11" s="10" t="s">
        <v>13</v>
      </c>
      <c r="B11" s="20">
        <v>195105</v>
      </c>
      <c r="C11" s="21">
        <v>124273</v>
      </c>
      <c r="D11" s="21"/>
      <c r="E11" s="21">
        <v>26515</v>
      </c>
      <c r="F11" s="21">
        <v>196352</v>
      </c>
      <c r="G11" s="23">
        <f>SUM(B11:F11)</f>
        <v>542245</v>
      </c>
    </row>
    <row r="12" spans="1:8" ht="96" customHeight="1">
      <c r="A12" s="11" t="s">
        <v>9</v>
      </c>
      <c r="B12" s="20">
        <v>277556</v>
      </c>
      <c r="C12" s="21">
        <v>380058</v>
      </c>
      <c r="D12" s="21"/>
      <c r="E12" s="21">
        <v>248360</v>
      </c>
      <c r="F12" s="21">
        <v>62251.5</v>
      </c>
      <c r="G12" s="23">
        <f>SUM(B12:F12)</f>
        <v>968225.5</v>
      </c>
    </row>
    <row r="13" spans="1:8" ht="35.25" customHeight="1">
      <c r="A13" s="16" t="s">
        <v>17</v>
      </c>
      <c r="B13" s="24">
        <f t="shared" ref="B13:G13" si="1">+B14</f>
        <v>527282</v>
      </c>
      <c r="C13" s="24">
        <f t="shared" si="1"/>
        <v>1037900</v>
      </c>
      <c r="D13" s="24">
        <f t="shared" si="1"/>
        <v>500000</v>
      </c>
      <c r="E13" s="24">
        <f t="shared" si="1"/>
        <v>785566</v>
      </c>
      <c r="F13" s="24">
        <f t="shared" si="1"/>
        <v>762476</v>
      </c>
      <c r="G13" s="24">
        <f t="shared" si="1"/>
        <v>3613224</v>
      </c>
    </row>
    <row r="14" spans="1:8" ht="137.25" customHeight="1">
      <c r="A14" s="15" t="s">
        <v>8</v>
      </c>
      <c r="B14" s="20">
        <v>527282</v>
      </c>
      <c r="C14" s="21">
        <v>1037900</v>
      </c>
      <c r="D14" s="21">
        <v>500000</v>
      </c>
      <c r="E14" s="21">
        <v>785566</v>
      </c>
      <c r="F14" s="21">
        <v>762476</v>
      </c>
      <c r="G14" s="23">
        <f>SUM(B14:F14)</f>
        <v>3613224</v>
      </c>
    </row>
    <row r="15" spans="1:8" ht="81" customHeight="1">
      <c r="A15" s="16" t="s">
        <v>18</v>
      </c>
      <c r="B15" s="24">
        <f t="shared" ref="B15:G15" si="2">+B16</f>
        <v>7150</v>
      </c>
      <c r="C15" s="24">
        <f t="shared" si="2"/>
        <v>100000</v>
      </c>
      <c r="D15" s="24">
        <f t="shared" si="2"/>
        <v>0</v>
      </c>
      <c r="E15" s="24">
        <f t="shared" si="2"/>
        <v>313051.64</v>
      </c>
      <c r="F15" s="24">
        <f t="shared" si="2"/>
        <v>50000</v>
      </c>
      <c r="G15" s="24">
        <f t="shared" si="2"/>
        <v>470201.64</v>
      </c>
      <c r="H15" s="17"/>
    </row>
    <row r="16" spans="1:8" ht="36" customHeight="1">
      <c r="A16" s="11" t="s">
        <v>10</v>
      </c>
      <c r="B16" s="20">
        <v>7150</v>
      </c>
      <c r="C16" s="21">
        <v>100000</v>
      </c>
      <c r="D16" s="21"/>
      <c r="E16" s="21">
        <v>313051.64</v>
      </c>
      <c r="F16" s="21">
        <v>50000</v>
      </c>
      <c r="G16" s="23">
        <f>SUM(B16:F16)</f>
        <v>470201.64</v>
      </c>
    </row>
    <row r="17" spans="1:7" ht="34.5" customHeight="1">
      <c r="A17" s="18" t="s">
        <v>19</v>
      </c>
      <c r="B17" s="25">
        <f t="shared" ref="B17:G17" si="3">+B18</f>
        <v>50000</v>
      </c>
      <c r="C17" s="25">
        <f t="shared" si="3"/>
        <v>50000</v>
      </c>
      <c r="D17" s="25">
        <f t="shared" si="3"/>
        <v>0</v>
      </c>
      <c r="E17" s="25">
        <f t="shared" si="3"/>
        <v>50000</v>
      </c>
      <c r="F17" s="25">
        <f t="shared" si="3"/>
        <v>50000</v>
      </c>
      <c r="G17" s="25">
        <f t="shared" si="3"/>
        <v>200000</v>
      </c>
    </row>
    <row r="18" spans="1:7" ht="243.75" customHeight="1">
      <c r="A18" s="12" t="s">
        <v>12</v>
      </c>
      <c r="B18" s="20">
        <v>50000</v>
      </c>
      <c r="C18" s="21">
        <v>50000</v>
      </c>
      <c r="D18" s="21">
        <v>0</v>
      </c>
      <c r="E18" s="21">
        <v>50000</v>
      </c>
      <c r="F18" s="21">
        <v>50000</v>
      </c>
      <c r="G18" s="23">
        <f>SUM(B18:F18)</f>
        <v>200000</v>
      </c>
    </row>
    <row r="19" spans="1:7" ht="25.5" customHeight="1">
      <c r="A19" s="13" t="s">
        <v>6</v>
      </c>
      <c r="B19" s="24">
        <f t="shared" ref="B19:G19" si="4">+B8+B13+B15+B17</f>
        <v>2899000</v>
      </c>
      <c r="C19" s="24">
        <f t="shared" si="4"/>
        <v>4553600</v>
      </c>
      <c r="D19" s="24">
        <f t="shared" si="4"/>
        <v>711377.44</v>
      </c>
      <c r="E19" s="24">
        <f t="shared" si="4"/>
        <v>3996141.64</v>
      </c>
      <c r="F19" s="24">
        <f t="shared" si="4"/>
        <v>2626322.5</v>
      </c>
      <c r="G19" s="24">
        <f t="shared" si="4"/>
        <v>14786441.580000002</v>
      </c>
    </row>
    <row r="20" spans="1:7">
      <c r="A20" s="4"/>
      <c r="B20" s="5"/>
      <c r="C20" s="5"/>
      <c r="D20" s="5"/>
      <c r="E20" s="5"/>
      <c r="F20" s="5"/>
      <c r="G20" s="4"/>
    </row>
    <row r="21" spans="1:7">
      <c r="B21" s="3"/>
      <c r="C21" s="3"/>
      <c r="D21" s="3"/>
      <c r="E21" s="3"/>
      <c r="F21" s="3"/>
    </row>
    <row r="22" spans="1:7">
      <c r="A22" s="2"/>
    </row>
    <row r="23" spans="1:7">
      <c r="A23" s="1"/>
    </row>
    <row r="24" spans="1:7">
      <c r="A24" s="1"/>
    </row>
    <row r="25" spans="1:7">
      <c r="A25" s="1"/>
    </row>
    <row r="26" spans="1:7">
      <c r="A26" s="1"/>
    </row>
    <row r="27" spans="1:7">
      <c r="A27" s="1"/>
    </row>
  </sheetData>
  <mergeCells count="1">
    <mergeCell ref="A5:G5"/>
  </mergeCells>
  <phoneticPr fontId="0" type="noConversion"/>
  <hyperlinks>
    <hyperlink ref="A14" r:id="rId1" display="consultantplus://offline/ref=A57A7C9EE092E50C70B3B0EA52022CC443DF9B572DA70FDB1DA1BCF54123156ECE17B705741C2A50XAmDF"/>
    <hyperlink ref="A12" r:id="rId2" display="consultantplus://offline/ref=A57A7C9EE092E50C70B3B0EA52022CC443DF9E532CA80FDB1DA1BCF54123156ECE17B706X7m6F"/>
  </hyperlinks>
  <pageMargins left="0.31496062992125984" right="0.19685039370078741" top="0.15748031496062992" bottom="0.19685039370078741" header="0" footer="0"/>
  <pageSetup paperSize="9" scale="85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2016-01-25T10:31:38Z</dcterms:modified>
</cp:coreProperties>
</file>