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B1C478BF-3A05-4CF1-B8C5-0231C6689E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F20" i="1"/>
  <c r="E20" i="1"/>
  <c r="D20" i="1"/>
  <c r="C20" i="1"/>
  <c r="B20" i="1"/>
  <c r="G19" i="1"/>
  <c r="G18" i="1" s="1"/>
  <c r="F18" i="1"/>
  <c r="E18" i="1"/>
  <c r="D18" i="1"/>
  <c r="C18" i="1"/>
  <c r="B18" i="1"/>
  <c r="G17" i="1"/>
  <c r="G16" i="1" s="1"/>
  <c r="F16" i="1"/>
  <c r="E16" i="1"/>
  <c r="D16" i="1"/>
  <c r="C16" i="1"/>
  <c r="B16" i="1"/>
  <c r="G15" i="1"/>
  <c r="G14" i="1"/>
  <c r="G13" i="1"/>
  <c r="G12" i="1"/>
  <c r="F11" i="1"/>
  <c r="E11" i="1"/>
  <c r="D11" i="1"/>
  <c r="C11" i="1"/>
  <c r="B11" i="1"/>
  <c r="G11" i="1" l="1"/>
  <c r="G22" i="1" s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<sst xmlns="http://schemas.openxmlformats.org/spreadsheetml/2006/main" count="27" uniqueCount="26">
  <si>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</si>
  <si>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</si>
  <si>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</si>
  <si>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</si>
  <si>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</si>
  <si>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</si>
  <si>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</si>
  <si>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</si>
  <si>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</si>
  <si>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</si>
  <si>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</si>
  <si>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</si>
  <si>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</si>
  <si>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</si>
  <si>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</si>
  <si>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</si>
  <si>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</si>
  <si>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</si>
  <si>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</si>
  <si>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</si>
  <si>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</si>
  <si>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</si>
  <si>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</si>
  <si>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2025 год</t>
  </si>
  <si>
    <t>Приложение № 17</t>
  </si>
  <si>
    <t xml:space="preserve"> № 132 от 19 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</si>
</sst>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6" fillId="0" borderId="1" xfId="0" applyFont="1" applyBorder="1" applyAlignment="1">
      <alignment textRotation="90"/>
    </xf>
    <xf numFmtId="3" fontId="6" fillId="0" borderId="2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0" fontId="4" fillId="0" borderId="0" xfId="0" applyFont="1"/>
    <xf numFmtId="3" fontId="4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9" fillId="0" borderId="0" xfId="0" applyFont="1"/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7" fillId="0" borderId="1" xfId="1" applyFont="1" applyFill="1" applyBorder="1" applyAlignment="1" applyProtection="1">
      <alignment horizontal="justify"/>
    </xf>
    <xf numFmtId="0" fontId="8" fillId="0" borderId="1" xfId="0" applyFont="1" applyBorder="1" applyAlignment="1">
      <alignment vertical="top" wrapText="1"/>
    </xf>
    <xf numFmtId="3" fontId="8" fillId="0" borderId="2" xfId="0" applyNumberFormat="1" applyFont="1" applyBorder="1"/>
    <xf numFmtId="10" fontId="4" fillId="0" borderId="0" xfId="0" applyNumberFormat="1" applyFont="1"/>
    <xf numFmtId="0" fontId="6" fillId="0" borderId="1" xfId="1" applyFont="1" applyFill="1" applyBorder="1" applyAlignment="1" applyProtection="1">
      <alignment horizontal="justify"/>
    </xf>
    <xf numFmtId="0" fontId="2" fillId="0" borderId="0" xfId="0" applyFont="1"/>
    <xf numFmtId="0" fontId="6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6" fillId="2" borderId="2" xfId="0" applyNumberFormat="1" applyFont="1" applyFill="1" applyBorder="1"/>
    <xf numFmtId="3" fontId="6" fillId="2" borderId="1" xfId="0" applyNumberFormat="1" applyFont="1" applyFill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10" zoomScale="120" zoomScaleNormal="120" workbookViewId="0">
      <pane ySplit="3510" activePane="bottomLeft"/>
      <selection activeCell="H8" sqref="H8"/>
      <selection pane="bottomLeft" activeCell="A8" sqref="A8:G8"/>
    </sheetView>
  </sheetViews>
  <sheetFormatPr defaultColWidth="9.140625" defaultRowHeight="15" x14ac:dyDescent="0.25"/>
  <cols>
    <col min="1" max="1" width="83.140625" style="5" customWidth="1"/>
    <col min="2" max="2" width="11.28515625" style="5" customWidth="1"/>
    <col min="3" max="3" width="10.5703125" style="5" customWidth="1"/>
    <col min="4" max="4" width="11" style="5" customWidth="1"/>
    <col min="5" max="6" width="10.28515625" style="5" customWidth="1"/>
    <col min="7" max="7" width="11" style="5" customWidth="1"/>
    <col min="8" max="8" width="9.140625" style="5"/>
    <col min="9" max="9" width="11.5703125" style="5" customWidth="1"/>
    <col min="10" max="16384" width="9.140625" style="5"/>
  </cols>
  <sheetData>
    <row r="1" spans="1:9" x14ac:dyDescent="0.25">
      <c r="A1" s="7"/>
      <c r="B1" s="8"/>
      <c r="C1" s="8"/>
      <c r="D1" s="8"/>
      <c r="E1" s="27" t="s">
        <v>24</v>
      </c>
      <c r="F1" s="27"/>
      <c r="G1" s="27"/>
    </row>
    <row r="2" spans="1:9" x14ac:dyDescent="0.25">
      <c r="A2" s="7"/>
      <c r="B2" s="8"/>
      <c r="C2" s="8"/>
      <c r="D2" s="8"/>
      <c r="E2" s="27" t="s">
        <v>13</v>
      </c>
      <c r="F2" s="27"/>
      <c r="G2" s="27"/>
    </row>
    <row r="3" spans="1:9" x14ac:dyDescent="0.25">
      <c r="A3" s="7"/>
      <c r="B3" s="8"/>
      <c r="C3" s="8"/>
      <c r="D3" s="8"/>
      <c r="E3" s="27" t="s">
        <v>16</v>
      </c>
      <c r="F3" s="27"/>
      <c r="G3" s="27"/>
    </row>
    <row r="4" spans="1:9" x14ac:dyDescent="0.25">
      <c r="A4" s="7"/>
      <c r="B4" s="8"/>
      <c r="C4" s="8"/>
      <c r="D4" s="8"/>
      <c r="E4" s="27" t="s">
        <v>17</v>
      </c>
      <c r="F4" s="27"/>
      <c r="G4" s="27"/>
    </row>
    <row r="5" spans="1:9" x14ac:dyDescent="0.25">
      <c r="A5" s="7"/>
      <c r="B5" s="8"/>
      <c r="C5" s="8"/>
      <c r="D5" s="8"/>
      <c r="E5" s="27" t="s">
        <v>18</v>
      </c>
      <c r="F5" s="27"/>
      <c r="G5" s="27"/>
    </row>
    <row r="6" spans="1:9" x14ac:dyDescent="0.25">
      <c r="A6" s="7"/>
      <c r="B6" s="8"/>
      <c r="C6" s="8"/>
      <c r="D6" s="8"/>
      <c r="E6" s="27" t="s">
        <v>25</v>
      </c>
      <c r="F6" s="27"/>
      <c r="G6" s="27"/>
    </row>
    <row r="7" spans="1:9" ht="15.75" x14ac:dyDescent="0.25">
      <c r="A7" s="9"/>
      <c r="B7" s="8"/>
      <c r="C7" s="8"/>
      <c r="D7" s="8"/>
      <c r="E7" s="28"/>
      <c r="F7" s="28"/>
      <c r="G7" s="28"/>
    </row>
    <row r="8" spans="1:9" ht="50.25" customHeight="1" x14ac:dyDescent="0.25">
      <c r="A8" s="26" t="s">
        <v>23</v>
      </c>
      <c r="B8" s="26"/>
      <c r="C8" s="26"/>
      <c r="D8" s="26"/>
      <c r="E8" s="26"/>
      <c r="F8" s="26"/>
      <c r="G8" s="26"/>
    </row>
    <row r="9" spans="1:9" x14ac:dyDescent="0.25">
      <c r="A9" s="7"/>
      <c r="B9" s="7"/>
      <c r="C9" s="7"/>
      <c r="D9" s="7"/>
      <c r="E9" s="7"/>
      <c r="F9" s="7"/>
      <c r="G9" s="10" t="s">
        <v>14</v>
      </c>
    </row>
    <row r="10" spans="1:9" ht="116.25" customHeight="1" x14ac:dyDescent="0.25">
      <c r="A10" s="11" t="s">
        <v>5</v>
      </c>
      <c r="B10" s="12" t="s">
        <v>0</v>
      </c>
      <c r="C10" s="12" t="s">
        <v>1</v>
      </c>
      <c r="D10" s="1" t="s">
        <v>4</v>
      </c>
      <c r="E10" s="1" t="s">
        <v>2</v>
      </c>
      <c r="F10" s="1" t="s">
        <v>3</v>
      </c>
      <c r="G10" s="1" t="s">
        <v>6</v>
      </c>
    </row>
    <row r="11" spans="1:9" ht="51" customHeight="1" x14ac:dyDescent="0.25">
      <c r="A11" s="13" t="s">
        <v>19</v>
      </c>
      <c r="B11" s="14">
        <f t="shared" ref="B11:G11" si="0">SUM(B12:B15)</f>
        <v>3267200</v>
      </c>
      <c r="C11" s="14">
        <f t="shared" si="0"/>
        <v>4180243</v>
      </c>
      <c r="D11" s="14">
        <f t="shared" si="0"/>
        <v>333388</v>
      </c>
      <c r="E11" s="14">
        <f t="shared" si="0"/>
        <v>2369057</v>
      </c>
      <c r="F11" s="14">
        <f t="shared" si="0"/>
        <v>1219595</v>
      </c>
      <c r="G11" s="14">
        <f t="shared" si="0"/>
        <v>11369483</v>
      </c>
    </row>
    <row r="12" spans="1:9" ht="47.25" customHeight="1" x14ac:dyDescent="0.25">
      <c r="A12" s="3" t="s">
        <v>7</v>
      </c>
      <c r="B12" s="2">
        <v>3127200</v>
      </c>
      <c r="C12" s="4">
        <v>3960243</v>
      </c>
      <c r="D12" s="4">
        <v>302388</v>
      </c>
      <c r="E12" s="4">
        <v>1954057</v>
      </c>
      <c r="F12" s="4">
        <v>1186595</v>
      </c>
      <c r="G12" s="4">
        <f>SUM(B12:F12)</f>
        <v>10530483</v>
      </c>
      <c r="I12" s="6"/>
    </row>
    <row r="13" spans="1:9" ht="22.5" hidden="1" customHeight="1" x14ac:dyDescent="0.25">
      <c r="A13" s="3" t="s">
        <v>11</v>
      </c>
      <c r="B13" s="24"/>
      <c r="C13" s="25"/>
      <c r="D13" s="25"/>
      <c r="E13" s="25"/>
      <c r="F13" s="25"/>
      <c r="G13" s="25">
        <f>SUM(B13:F13)</f>
        <v>0</v>
      </c>
      <c r="I13" s="6"/>
    </row>
    <row r="14" spans="1:9" ht="23.25" customHeight="1" x14ac:dyDescent="0.25">
      <c r="A14" s="3" t="s">
        <v>12</v>
      </c>
      <c r="B14" s="2">
        <v>130000</v>
      </c>
      <c r="C14" s="4">
        <v>210000</v>
      </c>
      <c r="D14" s="4">
        <v>21000</v>
      </c>
      <c r="E14" s="4">
        <v>405000</v>
      </c>
      <c r="F14" s="4">
        <v>23000</v>
      </c>
      <c r="G14" s="4">
        <f>SUM(B14:F14)</f>
        <v>789000</v>
      </c>
      <c r="I14" s="6"/>
    </row>
    <row r="15" spans="1:9" ht="66.75" customHeight="1" x14ac:dyDescent="0.25">
      <c r="A15" s="15" t="s">
        <v>9</v>
      </c>
      <c r="B15" s="2">
        <v>10000</v>
      </c>
      <c r="C15" s="2">
        <v>10000</v>
      </c>
      <c r="D15" s="2">
        <v>10000</v>
      </c>
      <c r="E15" s="2">
        <v>10000</v>
      </c>
      <c r="F15" s="2">
        <v>10000</v>
      </c>
      <c r="G15" s="4">
        <f>SUM(B15:F15)</f>
        <v>50000</v>
      </c>
      <c r="I15" s="6"/>
    </row>
    <row r="16" spans="1:9" ht="19.5" customHeight="1" x14ac:dyDescent="0.25">
      <c r="A16" s="16" t="s">
        <v>20</v>
      </c>
      <c r="B16" s="17">
        <f>B17</f>
        <v>2760900</v>
      </c>
      <c r="C16" s="17">
        <f t="shared" ref="C16:F16" si="1">C17</f>
        <v>4146659</v>
      </c>
      <c r="D16" s="17">
        <f t="shared" si="1"/>
        <v>4422749</v>
      </c>
      <c r="E16" s="17">
        <f t="shared" si="1"/>
        <v>1778657</v>
      </c>
      <c r="F16" s="17">
        <f t="shared" si="1"/>
        <v>1794585</v>
      </c>
      <c r="G16" s="17">
        <f t="shared" ref="G16" si="2">+G17</f>
        <v>14903550</v>
      </c>
      <c r="H16" s="18"/>
      <c r="I16" s="6"/>
    </row>
    <row r="17" spans="1:9" ht="121.5" customHeight="1" x14ac:dyDescent="0.25">
      <c r="A17" s="19" t="s">
        <v>8</v>
      </c>
      <c r="B17" s="2">
        <v>2760900</v>
      </c>
      <c r="C17" s="2">
        <v>4146659</v>
      </c>
      <c r="D17" s="2">
        <v>4422749</v>
      </c>
      <c r="E17" s="2">
        <v>1778657</v>
      </c>
      <c r="F17" s="2">
        <v>1794585</v>
      </c>
      <c r="G17" s="4">
        <f>SUM(B17:F17)</f>
        <v>14903550</v>
      </c>
      <c r="H17" s="20"/>
      <c r="I17" s="6"/>
    </row>
    <row r="18" spans="1:9" ht="57" customHeight="1" x14ac:dyDescent="0.25">
      <c r="A18" s="21" t="s">
        <v>21</v>
      </c>
      <c r="B18" s="2">
        <f>B19</f>
        <v>50000</v>
      </c>
      <c r="C18" s="2">
        <f t="shared" ref="C18:F18" si="3">C19</f>
        <v>50000</v>
      </c>
      <c r="D18" s="2">
        <f t="shared" si="3"/>
        <v>50000</v>
      </c>
      <c r="E18" s="2">
        <f t="shared" si="3"/>
        <v>50000</v>
      </c>
      <c r="F18" s="2">
        <f t="shared" si="3"/>
        <v>50000</v>
      </c>
      <c r="G18" s="2">
        <f t="shared" ref="G18" si="4">+G19</f>
        <v>250000</v>
      </c>
      <c r="I18" s="6"/>
    </row>
    <row r="19" spans="1:9" ht="25.5" customHeight="1" x14ac:dyDescent="0.25">
      <c r="A19" s="15" t="s">
        <v>10</v>
      </c>
      <c r="B19" s="2">
        <v>50000</v>
      </c>
      <c r="C19" s="2">
        <v>50000</v>
      </c>
      <c r="D19" s="2">
        <v>50000</v>
      </c>
      <c r="E19" s="2">
        <v>50000</v>
      </c>
      <c r="F19" s="2">
        <v>50000</v>
      </c>
      <c r="G19" s="4">
        <f>SUM(B19:F19)</f>
        <v>250000</v>
      </c>
      <c r="I19" s="6"/>
    </row>
    <row r="20" spans="1:9" ht="34.5" customHeight="1" x14ac:dyDescent="0.25">
      <c r="A20" s="22" t="s">
        <v>22</v>
      </c>
      <c r="B20" s="4">
        <f>B21</f>
        <v>50000</v>
      </c>
      <c r="C20" s="4">
        <f t="shared" ref="C20:F20" si="5">C21</f>
        <v>50000</v>
      </c>
      <c r="D20" s="4">
        <f t="shared" si="5"/>
        <v>50000</v>
      </c>
      <c r="E20" s="4">
        <f t="shared" si="5"/>
        <v>50000</v>
      </c>
      <c r="F20" s="4">
        <f t="shared" si="5"/>
        <v>50000</v>
      </c>
      <c r="G20" s="4">
        <f t="shared" ref="G20" si="6">+G21</f>
        <v>250000</v>
      </c>
      <c r="I20" s="6"/>
    </row>
    <row r="21" spans="1:9" ht="116.25" customHeight="1" x14ac:dyDescent="0.25">
      <c r="A21" s="3" t="s">
        <v>15</v>
      </c>
      <c r="B21" s="2">
        <v>50000</v>
      </c>
      <c r="C21" s="2">
        <v>50000</v>
      </c>
      <c r="D21" s="2">
        <v>50000</v>
      </c>
      <c r="E21" s="2">
        <v>50000</v>
      </c>
      <c r="F21" s="2">
        <v>50000</v>
      </c>
      <c r="G21" s="4">
        <f>SUM(B21:F21)</f>
        <v>250000</v>
      </c>
      <c r="I21" s="6"/>
    </row>
    <row r="22" spans="1:9" ht="25.5" customHeight="1" x14ac:dyDescent="0.25">
      <c r="A22" s="23" t="s">
        <v>6</v>
      </c>
      <c r="B22" s="17">
        <f t="shared" ref="B22:G22" si="7">+B11+B16+B18+B20</f>
        <v>6128100</v>
      </c>
      <c r="C22" s="17">
        <f t="shared" si="7"/>
        <v>8426902</v>
      </c>
      <c r="D22" s="17">
        <f t="shared" si="7"/>
        <v>4856137</v>
      </c>
      <c r="E22" s="17">
        <f t="shared" si="7"/>
        <v>4247714</v>
      </c>
      <c r="F22" s="17">
        <f t="shared" si="7"/>
        <v>3114180</v>
      </c>
      <c r="G22" s="17">
        <f t="shared" si="7"/>
        <v>26773033</v>
      </c>
      <c r="I22" s="6"/>
    </row>
    <row r="23" spans="1:9" x14ac:dyDescent="0.25">
      <c r="B23" s="6"/>
      <c r="C23" s="6"/>
      <c r="D23" s="6"/>
      <c r="E23" s="6"/>
      <c r="F23" s="6"/>
      <c r="G23" s="6"/>
      <c r="I23" s="6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 xr:uid="{00000000-0004-0000-0000-000000000000}"/>
    <hyperlink ref="A15" r:id="rId2" display="consultantplus://offline/ref=A57A7C9EE092E50C70B3B0EA52022CC443DF9E532CA80FDB1DA1BCF54123156ECE17B706X7m6F" xr:uid="{00000000-0004-0000-0000-000001000000}"/>
  </hyperlinks>
  <pageMargins left="0.78740157480314965" right="0.39370078740157483" top="0.78740157480314965" bottom="0.78740157480314965" header="0" footer="0"/>
  <pageSetup paperSize="9" scale="90" orientation="landscape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2024-12-20T08:06:22Z</dcterms:modified>
</cp:coreProperties>
</file>