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7" i="1" l="1"/>
  <c r="I17" i="1"/>
  <c r="I43" i="1"/>
  <c r="H17" i="1"/>
  <c r="H43" i="1"/>
  <c r="G8" i="1" l="1"/>
  <c r="G12" i="1"/>
  <c r="G17" i="1"/>
  <c r="G43" i="1"/>
  <c r="G44" i="1"/>
  <c r="F43" i="1"/>
  <c r="F44" i="1"/>
  <c r="F17" i="1"/>
  <c r="H8" i="1" l="1"/>
  <c r="F8" i="1"/>
  <c r="I12" i="1"/>
  <c r="I8" i="1" s="1"/>
  <c r="H12" i="1"/>
  <c r="I39" i="1" l="1"/>
  <c r="H39" i="1"/>
  <c r="G39" i="1"/>
  <c r="F39" i="1"/>
  <c r="E8" i="1"/>
  <c r="E12" i="1"/>
  <c r="E17" i="1"/>
  <c r="E44" i="1"/>
  <c r="E39" i="1"/>
  <c r="J48" i="1"/>
  <c r="J47" i="1" l="1"/>
  <c r="J46" i="1"/>
  <c r="J45" i="1"/>
  <c r="J44" i="1" s="1"/>
  <c r="J43" i="1" l="1"/>
  <c r="J39" i="1" s="1"/>
  <c r="J12" i="1" s="1"/>
  <c r="J8" i="1" s="1"/>
  <c r="C48" i="1"/>
  <c r="C47" i="1"/>
  <c r="C46" i="1"/>
  <c r="C45" i="1"/>
</calcChain>
</file>

<file path=xl/sharedStrings.xml><?xml version="1.0" encoding="utf-8"?>
<sst xmlns="http://schemas.openxmlformats.org/spreadsheetml/2006/main" count="58" uniqueCount="34">
  <si>
    <t>Единица измерения</t>
  </si>
  <si>
    <t>Годы реализации Программы</t>
  </si>
  <si>
    <t>Целевое (суммарное) значение</t>
  </si>
  <si>
    <t>...</t>
  </si>
  <si>
    <t>значение</t>
  </si>
  <si>
    <t>год достижения</t>
  </si>
  <si>
    <t>Программа, всего</t>
  </si>
  <si>
    <t>В т.ч.:</t>
  </si>
  <si>
    <t>федеральный бюджет</t>
  </si>
  <si>
    <t>областной бюджет</t>
  </si>
  <si>
    <t>бюджет муниципального образования</t>
  </si>
  <si>
    <t>Цель n Программы (наименование)</t>
  </si>
  <si>
    <t>Показатель 1 Цели n Программы (наименование)</t>
  </si>
  <si>
    <t>Показатель n Цели n Программы (наименование)</t>
  </si>
  <si>
    <t>ПРОЕКТНАЯ ЧАСТЬ, всего</t>
  </si>
  <si>
    <t>Направление 1 Проектной части</t>
  </si>
  <si>
    <t>Региональный проект, входящий в национальный проект 1 (наименование)</t>
  </si>
  <si>
    <t>Направление n Проектной части</t>
  </si>
  <si>
    <t>ПРОЦЕССНАЯ ЧАСТЬ, всего</t>
  </si>
  <si>
    <t>Весовое значение</t>
  </si>
  <si>
    <t>тыс.руб.</t>
  </si>
  <si>
    <t>Характеристика муниципальной программы муниципального образования муниципального района «Боровский район» "Экология и охрана окружающей среды"</t>
  </si>
  <si>
    <t>Цель 1 Программы Обеспечение благоприятной окружающей среды, экологической безопасности района</t>
  </si>
  <si>
    <t>Комплекс процессных мероприятий "Обеспечение благоприятной окружающей среды, экологической безопасности района"</t>
  </si>
  <si>
    <t>Мероприятия в рамках улучшения экологической обстановки на территории Боровского района</t>
  </si>
  <si>
    <t>Показатель 1 Цели 1 Программы :ликвидация несанкционированных свалок отходов</t>
  </si>
  <si>
    <t>м3</t>
  </si>
  <si>
    <t>Показатель 3  Цели 1 Программы: сокращение площадей произрастания борщевика Сосновского</t>
  </si>
  <si>
    <t>чел</t>
  </si>
  <si>
    <t>га</t>
  </si>
  <si>
    <t>Мероприятия по выявлению и оценке обьектов накопленного вреда окружающей среде, организацию работ по ликвидации накопленного вреда окружающей среде, а также иные мероприятия по предотвращению и (или) снижению негативного воздействия хозяйственной и иной деятельности на окружающую среду, сохранение и восстановлению природной среды, рациональному использованию и воспроизводству.</t>
  </si>
  <si>
    <t>Обеспечивающее направление:расходы на обеспечение деятельности муниципального учреждения</t>
  </si>
  <si>
    <t>Экологическое воспитание и образование</t>
  </si>
  <si>
    <t>Показатель 2 Цели 1 Программы: Обучение учащихся школ экологическим принципам грамотного отношения к природе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</si>
</sst>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1" fillId="5" borderId="6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vertical="center" wrapText="1"/>
    </xf>
    <xf numFmtId="4" fontId="1" fillId="5" borderId="4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vertical="center" wrapText="1"/>
    </xf>
    <xf numFmtId="2" fontId="1" fillId="5" borderId="4" xfId="0" applyNumberFormat="1" applyFont="1" applyFill="1" applyBorder="1" applyAlignment="1">
      <alignment vertical="center" wrapText="1"/>
    </xf>
    <xf numFmtId="2" fontId="1" fillId="0" borderId="4" xfId="0" applyNumberFormat="1" applyFont="1" applyBorder="1" applyAlignment="1">
      <alignment vertical="center" wrapText="1"/>
    </xf>
    <xf numFmtId="0" fontId="1" fillId="6" borderId="8" xfId="0" applyFont="1" applyFill="1" applyBorder="1" applyAlignment="1">
      <alignment vertical="center" wrapText="1"/>
    </xf>
    <xf numFmtId="0" fontId="1" fillId="0" borderId="8" xfId="0" applyFont="1" applyBorder="1"/>
    <xf numFmtId="0" fontId="1" fillId="7" borderId="2" xfId="0" applyFont="1" applyFill="1" applyBorder="1" applyAlignment="1">
      <alignment vertical="center" wrapText="1"/>
    </xf>
    <xf numFmtId="0" fontId="1" fillId="7" borderId="4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8"/>
  <sheetViews>
    <sheetView tabSelected="1" topLeftCell="A47" workbookViewId="0">
      <pane ySplit="3930" topLeftCell="A18" activePane="bottomLeft"/>
      <selection activeCell="P9" sqref="P9"/>
      <selection pane="bottomLeft" activeCell="N18" sqref="N18"/>
    </sheetView>
  </sheetViews>
  <sheetFormatPr defaultRowHeight="15.75" x14ac:dyDescent="0.25"/>
  <cols>
    <col min="1" max="1" width="44.140625" style="1" customWidth="1"/>
    <col min="2" max="2" width="11.42578125" style="1" customWidth="1"/>
    <col min="3" max="3" width="12" style="1" customWidth="1"/>
    <col min="4" max="5" width="14" style="1" customWidth="1"/>
    <col min="6" max="6" width="12.5703125" style="1" customWidth="1"/>
    <col min="7" max="8" width="13.85546875" style="1" customWidth="1"/>
    <col min="9" max="9" width="13.28515625" style="1" customWidth="1"/>
    <col min="10" max="10" width="13.42578125" style="1" customWidth="1"/>
    <col min="11" max="11" width="10.42578125" style="1" customWidth="1"/>
    <col min="12" max="16384" width="9.140625" style="1"/>
  </cols>
  <sheetData>
    <row r="2" spans="1:11" x14ac:dyDescent="0.25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</row>
    <row r="3" spans="1:11" x14ac:dyDescent="0.25">
      <c r="A3" s="35"/>
      <c r="B3" s="35"/>
      <c r="C3" s="35"/>
      <c r="D3" s="35"/>
      <c r="E3" s="35"/>
      <c r="F3" s="35"/>
      <c r="G3" s="35"/>
      <c r="H3" s="35"/>
      <c r="I3" s="35"/>
    </row>
    <row r="4" spans="1:11" ht="16.5" thickBot="1" x14ac:dyDescent="0.3"/>
    <row r="5" spans="1:11" ht="47.25" customHeight="1" thickBot="1" x14ac:dyDescent="0.3">
      <c r="A5" s="33"/>
      <c r="B5" s="36" t="s">
        <v>0</v>
      </c>
      <c r="C5" s="36" t="s">
        <v>19</v>
      </c>
      <c r="D5" s="38" t="s">
        <v>1</v>
      </c>
      <c r="E5" s="39"/>
      <c r="F5" s="39"/>
      <c r="G5" s="39"/>
      <c r="H5" s="39"/>
      <c r="I5" s="40"/>
      <c r="J5" s="38" t="s">
        <v>2</v>
      </c>
      <c r="K5" s="40"/>
    </row>
    <row r="6" spans="1:11" ht="48" thickBot="1" x14ac:dyDescent="0.3">
      <c r="A6" s="34"/>
      <c r="B6" s="37"/>
      <c r="C6" s="37"/>
      <c r="D6" s="2">
        <v>2025</v>
      </c>
      <c r="E6" s="2">
        <v>2026</v>
      </c>
      <c r="F6" s="2">
        <v>2027</v>
      </c>
      <c r="G6" s="2">
        <v>2028</v>
      </c>
      <c r="H6" s="2">
        <v>2029</v>
      </c>
      <c r="I6" s="2">
        <v>2030</v>
      </c>
      <c r="J6" s="2" t="s">
        <v>4</v>
      </c>
      <c r="K6" s="2" t="s">
        <v>5</v>
      </c>
    </row>
    <row r="7" spans="1:11" ht="16.5" thickBot="1" x14ac:dyDescent="0.3">
      <c r="A7" s="3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</row>
    <row r="8" spans="1:11" ht="18.75" customHeight="1" thickBot="1" x14ac:dyDescent="0.3">
      <c r="A8" s="13" t="s">
        <v>6</v>
      </c>
      <c r="B8" s="14"/>
      <c r="C8" s="14">
        <v>100</v>
      </c>
      <c r="D8" s="25">
        <v>8484.7000000000007</v>
      </c>
      <c r="E8" s="25">
        <f>E39</f>
        <v>8689.5</v>
      </c>
      <c r="F8" s="25">
        <f>F12</f>
        <v>9189.5</v>
      </c>
      <c r="G8" s="25">
        <f>G12</f>
        <v>9189.5</v>
      </c>
      <c r="H8" s="25">
        <f>H12</f>
        <v>9189.5</v>
      </c>
      <c r="I8" s="25">
        <f>I12</f>
        <v>9189.5</v>
      </c>
      <c r="J8" s="25">
        <f>J12</f>
        <v>53932.2</v>
      </c>
      <c r="K8" s="14"/>
    </row>
    <row r="9" spans="1:11" ht="33.75" customHeight="1" x14ac:dyDescent="0.25">
      <c r="A9" s="6" t="s">
        <v>7</v>
      </c>
      <c r="B9" s="33"/>
      <c r="C9" s="33"/>
      <c r="D9" s="33"/>
      <c r="E9" s="33"/>
      <c r="F9" s="33"/>
      <c r="G9" s="7"/>
      <c r="H9" s="7"/>
      <c r="I9" s="33"/>
      <c r="J9" s="33"/>
      <c r="K9" s="33"/>
    </row>
    <row r="10" spans="1:11" ht="16.5" thickBot="1" x14ac:dyDescent="0.3">
      <c r="A10" s="4" t="s">
        <v>8</v>
      </c>
      <c r="B10" s="34"/>
      <c r="C10" s="34"/>
      <c r="D10" s="34"/>
      <c r="E10" s="34"/>
      <c r="F10" s="34"/>
      <c r="G10" s="8"/>
      <c r="H10" s="8"/>
      <c r="I10" s="34"/>
      <c r="J10" s="34"/>
      <c r="K10" s="34"/>
    </row>
    <row r="11" spans="1:11" ht="16.5" thickBot="1" x14ac:dyDescent="0.3">
      <c r="A11" s="4" t="s">
        <v>9</v>
      </c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ht="16.5" thickBot="1" x14ac:dyDescent="0.3">
      <c r="A12" s="4" t="s">
        <v>10</v>
      </c>
      <c r="B12" s="5"/>
      <c r="C12" s="5">
        <v>100</v>
      </c>
      <c r="D12" s="5">
        <v>8484.7000000000007</v>
      </c>
      <c r="E12" s="23">
        <f>E39</f>
        <v>8689.5</v>
      </c>
      <c r="F12" s="23">
        <v>9189.5</v>
      </c>
      <c r="G12" s="23">
        <f>G17</f>
        <v>9189.5</v>
      </c>
      <c r="H12" s="5">
        <f>H17</f>
        <v>9189.5</v>
      </c>
      <c r="I12" s="5">
        <f>I17</f>
        <v>9189.5</v>
      </c>
      <c r="J12" s="23">
        <f>J17</f>
        <v>53932.2</v>
      </c>
      <c r="K12" s="5"/>
    </row>
    <row r="13" spans="1:11" ht="49.5" customHeight="1" thickBot="1" x14ac:dyDescent="0.3">
      <c r="A13" s="11" t="s">
        <v>22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</row>
    <row r="14" spans="1:11" x14ac:dyDescent="0.25">
      <c r="A14" s="6" t="s">
        <v>7</v>
      </c>
      <c r="B14" s="33"/>
      <c r="C14" s="33"/>
      <c r="D14" s="33"/>
      <c r="E14" s="33"/>
      <c r="F14" s="33"/>
      <c r="G14" s="7"/>
      <c r="H14" s="7"/>
      <c r="I14" s="33"/>
      <c r="J14" s="33"/>
      <c r="K14" s="33"/>
    </row>
    <row r="15" spans="1:11" ht="16.5" thickBot="1" x14ac:dyDescent="0.3">
      <c r="A15" s="4" t="s">
        <v>8</v>
      </c>
      <c r="B15" s="34"/>
      <c r="C15" s="34"/>
      <c r="D15" s="34"/>
      <c r="E15" s="34"/>
      <c r="F15" s="34"/>
      <c r="G15" s="8"/>
      <c r="H15" s="8"/>
      <c r="I15" s="34"/>
      <c r="J15" s="34"/>
      <c r="K15" s="34"/>
    </row>
    <row r="16" spans="1:11" ht="16.5" thickBot="1" x14ac:dyDescent="0.3">
      <c r="A16" s="4" t="s">
        <v>9</v>
      </c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ht="16.5" thickBot="1" x14ac:dyDescent="0.3">
      <c r="A17" s="4" t="s">
        <v>10</v>
      </c>
      <c r="B17" s="5"/>
      <c r="C17" s="5">
        <v>100</v>
      </c>
      <c r="D17" s="5">
        <v>8484.7000000000007</v>
      </c>
      <c r="E17" s="23">
        <f>E39</f>
        <v>8689.5</v>
      </c>
      <c r="F17" s="23">
        <f>F12</f>
        <v>9189.5</v>
      </c>
      <c r="G17" s="23">
        <f>G39</f>
        <v>9189.5</v>
      </c>
      <c r="H17" s="23">
        <f>H39</f>
        <v>9189.5</v>
      </c>
      <c r="I17" s="23">
        <f>I39</f>
        <v>9189.5</v>
      </c>
      <c r="J17" s="23">
        <f>D17+E17+F17+G17+H17+I17</f>
        <v>53932.2</v>
      </c>
      <c r="K17" s="5"/>
    </row>
    <row r="18" spans="1:11" ht="49.5" customHeight="1" thickBot="1" x14ac:dyDescent="0.3">
      <c r="A18" s="30" t="s">
        <v>25</v>
      </c>
      <c r="B18" s="31" t="s">
        <v>26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61.5" customHeight="1" thickBot="1" x14ac:dyDescent="0.3">
      <c r="A19" s="4" t="s">
        <v>33</v>
      </c>
      <c r="B19" s="5" t="s">
        <v>28</v>
      </c>
      <c r="C19" s="5"/>
      <c r="D19" s="5">
        <v>1600</v>
      </c>
      <c r="E19" s="5">
        <v>1600</v>
      </c>
      <c r="F19" s="5">
        <v>1600</v>
      </c>
      <c r="G19" s="5">
        <v>1600</v>
      </c>
      <c r="H19" s="5">
        <v>1600</v>
      </c>
      <c r="I19" s="5">
        <v>1600</v>
      </c>
      <c r="J19" s="5"/>
      <c r="K19" s="5"/>
    </row>
    <row r="20" spans="1:11" ht="56.25" customHeight="1" thickBot="1" x14ac:dyDescent="0.3">
      <c r="A20" s="4" t="s">
        <v>27</v>
      </c>
      <c r="B20" s="5" t="s">
        <v>29</v>
      </c>
      <c r="C20" s="5"/>
      <c r="D20" s="5">
        <v>40</v>
      </c>
      <c r="E20" s="5">
        <v>40</v>
      </c>
      <c r="F20" s="5">
        <v>40</v>
      </c>
      <c r="G20" s="5">
        <v>40</v>
      </c>
      <c r="H20" s="5">
        <v>40</v>
      </c>
      <c r="I20" s="5">
        <v>40</v>
      </c>
      <c r="J20" s="5"/>
      <c r="K20" s="5"/>
    </row>
    <row r="21" spans="1:11" ht="16.5" hidden="1" thickBot="1" x14ac:dyDescent="0.3">
      <c r="A21" s="4" t="s">
        <v>3</v>
      </c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ht="23.25" hidden="1" customHeight="1" thickBot="1" x14ac:dyDescent="0.3">
      <c r="A22" s="11" t="s">
        <v>11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hidden="1" x14ac:dyDescent="0.25">
      <c r="A23" s="6" t="s">
        <v>7</v>
      </c>
      <c r="B23" s="33"/>
      <c r="C23" s="33"/>
      <c r="D23" s="33"/>
      <c r="E23" s="33"/>
      <c r="F23" s="33"/>
      <c r="G23" s="7"/>
      <c r="H23" s="7"/>
      <c r="I23" s="33"/>
      <c r="J23" s="33"/>
      <c r="K23" s="33"/>
    </row>
    <row r="24" spans="1:11" ht="16.5" hidden="1" thickBot="1" x14ac:dyDescent="0.3">
      <c r="A24" s="4" t="s">
        <v>8</v>
      </c>
      <c r="B24" s="34"/>
      <c r="C24" s="34"/>
      <c r="D24" s="34"/>
      <c r="E24" s="34"/>
      <c r="F24" s="34"/>
      <c r="G24" s="8"/>
      <c r="H24" s="8"/>
      <c r="I24" s="34"/>
      <c r="J24" s="34"/>
      <c r="K24" s="34"/>
    </row>
    <row r="25" spans="1:11" ht="16.5" hidden="1" thickBot="1" x14ac:dyDescent="0.3">
      <c r="A25" s="4" t="s">
        <v>9</v>
      </c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ht="16.5" hidden="1" thickBot="1" x14ac:dyDescent="0.3">
      <c r="A26" s="4" t="s">
        <v>10</v>
      </c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ht="32.25" hidden="1" thickBot="1" x14ac:dyDescent="0.3">
      <c r="A27" s="9" t="s">
        <v>12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</row>
    <row r="28" spans="1:11" ht="16.5" hidden="1" thickBot="1" x14ac:dyDescent="0.3">
      <c r="A28" s="4" t="s">
        <v>3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29.25" hidden="1" customHeight="1" thickBot="1" x14ac:dyDescent="0.3">
      <c r="A29" s="4" t="s">
        <v>13</v>
      </c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ht="16.5" hidden="1" thickBot="1" x14ac:dyDescent="0.3">
      <c r="A30" s="13" t="s">
        <v>14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</row>
    <row r="31" spans="1:11" hidden="1" x14ac:dyDescent="0.25">
      <c r="A31" s="6" t="s">
        <v>7</v>
      </c>
      <c r="B31" s="33"/>
      <c r="C31" s="33"/>
      <c r="D31" s="33"/>
      <c r="E31" s="33"/>
      <c r="F31" s="33"/>
      <c r="G31" s="7"/>
      <c r="H31" s="7"/>
      <c r="I31" s="33"/>
      <c r="J31" s="33"/>
      <c r="K31" s="33"/>
    </row>
    <row r="32" spans="1:11" ht="16.5" hidden="1" thickBot="1" x14ac:dyDescent="0.3">
      <c r="A32" s="4" t="s">
        <v>8</v>
      </c>
      <c r="B32" s="34"/>
      <c r="C32" s="34"/>
      <c r="D32" s="34"/>
      <c r="E32" s="34"/>
      <c r="F32" s="34"/>
      <c r="G32" s="8"/>
      <c r="H32" s="8"/>
      <c r="I32" s="34"/>
      <c r="J32" s="34"/>
      <c r="K32" s="34"/>
    </row>
    <row r="33" spans="1:11" ht="16.5" hidden="1" thickBot="1" x14ac:dyDescent="0.3">
      <c r="A33" s="4" t="s">
        <v>9</v>
      </c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ht="16.5" hidden="1" thickBot="1" x14ac:dyDescent="0.3">
      <c r="A34" s="4" t="s">
        <v>10</v>
      </c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ht="21" hidden="1" customHeight="1" x14ac:dyDescent="0.25">
      <c r="A35" s="15" t="s">
        <v>15</v>
      </c>
      <c r="B35" s="41"/>
      <c r="C35" s="41"/>
      <c r="D35" s="41"/>
      <c r="E35" s="41"/>
      <c r="F35" s="41"/>
      <c r="G35" s="16"/>
      <c r="H35" s="16"/>
      <c r="I35" s="41"/>
      <c r="J35" s="41"/>
      <c r="K35" s="41"/>
    </row>
    <row r="36" spans="1:11" ht="32.25" hidden="1" thickBot="1" x14ac:dyDescent="0.3">
      <c r="A36" s="17" t="s">
        <v>16</v>
      </c>
      <c r="B36" s="42"/>
      <c r="C36" s="42"/>
      <c r="D36" s="42"/>
      <c r="E36" s="42"/>
      <c r="F36" s="42"/>
      <c r="G36" s="18"/>
      <c r="H36" s="18"/>
      <c r="I36" s="42"/>
      <c r="J36" s="42"/>
      <c r="K36" s="42"/>
    </row>
    <row r="37" spans="1:11" ht="16.5" hidden="1" thickBot="1" x14ac:dyDescent="0.3">
      <c r="A37" s="4" t="s">
        <v>3</v>
      </c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ht="15.75" hidden="1" customHeight="1" x14ac:dyDescent="0.25">
      <c r="A38" s="15" t="s">
        <v>17</v>
      </c>
      <c r="B38" s="32"/>
      <c r="C38" s="32"/>
      <c r="D38" s="32"/>
      <c r="E38" s="32"/>
      <c r="F38" s="32"/>
      <c r="G38" s="16"/>
      <c r="H38" s="16"/>
      <c r="I38" s="32"/>
      <c r="J38" s="32"/>
      <c r="K38" s="32"/>
    </row>
    <row r="39" spans="1:11" ht="16.5" thickBot="1" x14ac:dyDescent="0.3">
      <c r="A39" s="13" t="s">
        <v>18</v>
      </c>
      <c r="B39" s="14" t="s">
        <v>20</v>
      </c>
      <c r="C39" s="14">
        <v>100</v>
      </c>
      <c r="D39" s="25">
        <v>8484.7000000000007</v>
      </c>
      <c r="E39" s="25">
        <f t="shared" ref="E39:J39" si="0">E43</f>
        <v>8689.5</v>
      </c>
      <c r="F39" s="25">
        <f t="shared" si="0"/>
        <v>9189.5</v>
      </c>
      <c r="G39" s="25">
        <f t="shared" si="0"/>
        <v>9189.5</v>
      </c>
      <c r="H39" s="25">
        <f t="shared" si="0"/>
        <v>9189.5</v>
      </c>
      <c r="I39" s="25">
        <f t="shared" si="0"/>
        <v>9189.5</v>
      </c>
      <c r="J39" s="25">
        <f t="shared" si="0"/>
        <v>53932.2</v>
      </c>
      <c r="K39" s="14"/>
    </row>
    <row r="40" spans="1:11" x14ac:dyDescent="0.25">
      <c r="A40" s="6" t="s">
        <v>7</v>
      </c>
      <c r="B40" s="33"/>
      <c r="C40" s="33"/>
      <c r="D40" s="33"/>
      <c r="E40" s="33"/>
      <c r="F40" s="33"/>
      <c r="G40" s="7"/>
      <c r="H40" s="7"/>
      <c r="I40" s="33"/>
      <c r="J40" s="33"/>
      <c r="K40" s="33"/>
    </row>
    <row r="41" spans="1:11" ht="16.5" thickBot="1" x14ac:dyDescent="0.3">
      <c r="A41" s="4" t="s">
        <v>8</v>
      </c>
      <c r="B41" s="34"/>
      <c r="C41" s="34"/>
      <c r="D41" s="34"/>
      <c r="E41" s="34"/>
      <c r="F41" s="34"/>
      <c r="G41" s="8"/>
      <c r="H41" s="8"/>
      <c r="I41" s="34"/>
      <c r="J41" s="34"/>
      <c r="K41" s="34"/>
    </row>
    <row r="42" spans="1:11" ht="16.5" thickBot="1" x14ac:dyDescent="0.3">
      <c r="A42" s="4" t="s">
        <v>9</v>
      </c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ht="16.5" thickBot="1" x14ac:dyDescent="0.3">
      <c r="A43" s="4" t="s">
        <v>10</v>
      </c>
      <c r="B43" s="5" t="s">
        <v>20</v>
      </c>
      <c r="C43" s="5"/>
      <c r="D43" s="24">
        <v>8484.7000000000007</v>
      </c>
      <c r="E43" s="24">
        <v>8689.5</v>
      </c>
      <c r="F43" s="24">
        <f>F44</f>
        <v>9189.5</v>
      </c>
      <c r="G43" s="24">
        <f>G44</f>
        <v>9189.5</v>
      </c>
      <c r="H43" s="24">
        <f>H45+H46+H47+H48</f>
        <v>9189.5</v>
      </c>
      <c r="I43" s="24">
        <f>I45+I46+I47+I48</f>
        <v>9189.5</v>
      </c>
      <c r="J43" s="24">
        <f>J44</f>
        <v>53932.2</v>
      </c>
      <c r="K43" s="5"/>
    </row>
    <row r="44" spans="1:11" ht="58.5" customHeight="1" thickBot="1" x14ac:dyDescent="0.3">
      <c r="A44" s="9" t="s">
        <v>23</v>
      </c>
      <c r="B44" s="10" t="s">
        <v>20</v>
      </c>
      <c r="C44" s="10">
        <v>100</v>
      </c>
      <c r="D44" s="21">
        <v>8484.7000000000007</v>
      </c>
      <c r="E44" s="21">
        <f>E39</f>
        <v>8689.5</v>
      </c>
      <c r="F44" s="21">
        <f>F45+F46+F47+F48</f>
        <v>9189.5</v>
      </c>
      <c r="G44" s="21">
        <f>G45+G46+G47+G48</f>
        <v>9189.5</v>
      </c>
      <c r="H44" s="21">
        <v>8984.7000000000007</v>
      </c>
      <c r="I44" s="21">
        <v>8984.7000000000007</v>
      </c>
      <c r="J44" s="21">
        <f>J45+J46+J47+J48</f>
        <v>53932.2</v>
      </c>
      <c r="K44" s="10"/>
    </row>
    <row r="45" spans="1:11" ht="57.75" customHeight="1" thickBot="1" x14ac:dyDescent="0.3">
      <c r="A45" s="17" t="s">
        <v>24</v>
      </c>
      <c r="B45" s="19" t="s">
        <v>20</v>
      </c>
      <c r="C45" s="26">
        <f>J45/J44*100</f>
        <v>5.562539633094886</v>
      </c>
      <c r="D45" s="22">
        <v>500</v>
      </c>
      <c r="E45" s="22">
        <v>500</v>
      </c>
      <c r="F45" s="22">
        <v>500</v>
      </c>
      <c r="G45" s="22">
        <v>500</v>
      </c>
      <c r="H45" s="22">
        <v>500</v>
      </c>
      <c r="I45" s="22">
        <v>500</v>
      </c>
      <c r="J45" s="22">
        <f>D45+E45+F45+G45+H45+I45</f>
        <v>3000</v>
      </c>
      <c r="K45" s="19"/>
    </row>
    <row r="46" spans="1:11" ht="183" customHeight="1" thickBot="1" x14ac:dyDescent="0.3">
      <c r="A46" s="4" t="s">
        <v>30</v>
      </c>
      <c r="B46" s="5" t="s">
        <v>20</v>
      </c>
      <c r="C46" s="27">
        <f>J46/J44*100</f>
        <v>58.859086037654684</v>
      </c>
      <c r="D46" s="23">
        <v>5120</v>
      </c>
      <c r="E46" s="23">
        <v>5324.8</v>
      </c>
      <c r="F46" s="23">
        <v>5324.8</v>
      </c>
      <c r="G46" s="23">
        <v>5324.8</v>
      </c>
      <c r="H46" s="23">
        <v>5324.8</v>
      </c>
      <c r="I46" s="23">
        <v>5324.8</v>
      </c>
      <c r="J46" s="22">
        <f>D46+E46+F46+G46+H46+I46</f>
        <v>31743.999999999996</v>
      </c>
      <c r="K46" s="5"/>
    </row>
    <row r="47" spans="1:11" ht="40.5" customHeight="1" thickBot="1" x14ac:dyDescent="0.3">
      <c r="A47" s="20" t="s">
        <v>32</v>
      </c>
      <c r="B47" s="19" t="s">
        <v>20</v>
      </c>
      <c r="C47" s="26">
        <f>J47/J44*100</f>
        <v>3.7083597553965912</v>
      </c>
      <c r="D47" s="22">
        <v>0</v>
      </c>
      <c r="E47" s="22">
        <v>0</v>
      </c>
      <c r="F47" s="22">
        <v>500</v>
      </c>
      <c r="G47" s="22">
        <v>500</v>
      </c>
      <c r="H47" s="22">
        <v>500</v>
      </c>
      <c r="I47" s="22">
        <v>500</v>
      </c>
      <c r="J47" s="22">
        <f>D47+E47+F47+G47+H47+I47</f>
        <v>2000</v>
      </c>
      <c r="K47" s="19"/>
    </row>
    <row r="48" spans="1:11" ht="42" customHeight="1" thickBot="1" x14ac:dyDescent="0.3">
      <c r="A48" s="28" t="s">
        <v>31</v>
      </c>
      <c r="B48" s="29" t="s">
        <v>20</v>
      </c>
      <c r="C48" s="26">
        <f>J48/J44*100</f>
        <v>31.870014573853844</v>
      </c>
      <c r="D48" s="29">
        <v>2864.7</v>
      </c>
      <c r="E48" s="29">
        <v>2864.7</v>
      </c>
      <c r="F48" s="29">
        <v>2864.7</v>
      </c>
      <c r="G48" s="29">
        <v>2864.7</v>
      </c>
      <c r="H48" s="29">
        <v>2864.7</v>
      </c>
      <c r="I48" s="29">
        <v>2864.7</v>
      </c>
      <c r="J48" s="29">
        <f>D48+E48+F48+G48+H48+I48</f>
        <v>17188.2</v>
      </c>
      <c r="K48" s="29"/>
    </row>
  </sheetData>
  <mergeCells count="55">
    <mergeCell ref="A2:J2"/>
    <mergeCell ref="B40:B41"/>
    <mergeCell ref="C40:C41"/>
    <mergeCell ref="D40:D41"/>
    <mergeCell ref="E40:E41"/>
    <mergeCell ref="F40:F41"/>
    <mergeCell ref="I40:I41"/>
    <mergeCell ref="J40:J41"/>
    <mergeCell ref="I31:I32"/>
    <mergeCell ref="J5:K5"/>
    <mergeCell ref="I9:I10"/>
    <mergeCell ref="J9:J10"/>
    <mergeCell ref="K9:K10"/>
    <mergeCell ref="B9:B10"/>
    <mergeCell ref="C9:C10"/>
    <mergeCell ref="D9:D10"/>
    <mergeCell ref="K40:K41"/>
    <mergeCell ref="J31:J32"/>
    <mergeCell ref="K31:K32"/>
    <mergeCell ref="B35:B36"/>
    <mergeCell ref="C35:C36"/>
    <mergeCell ref="D35:D36"/>
    <mergeCell ref="E35:E36"/>
    <mergeCell ref="F35:F36"/>
    <mergeCell ref="I35:I36"/>
    <mergeCell ref="J35:J36"/>
    <mergeCell ref="K35:K36"/>
    <mergeCell ref="B31:B32"/>
    <mergeCell ref="C31:C32"/>
    <mergeCell ref="D31:D32"/>
    <mergeCell ref="E31:E32"/>
    <mergeCell ref="F31:F32"/>
    <mergeCell ref="K14:K15"/>
    <mergeCell ref="B23:B24"/>
    <mergeCell ref="C23:C24"/>
    <mergeCell ref="D23:D24"/>
    <mergeCell ref="E23:E24"/>
    <mergeCell ref="F23:F24"/>
    <mergeCell ref="I23:I24"/>
    <mergeCell ref="J23:J24"/>
    <mergeCell ref="K23:K24"/>
    <mergeCell ref="B14:B15"/>
    <mergeCell ref="C14:C15"/>
    <mergeCell ref="D14:D15"/>
    <mergeCell ref="E14:E15"/>
    <mergeCell ref="F14:F15"/>
    <mergeCell ref="I14:I15"/>
    <mergeCell ref="J14:J15"/>
    <mergeCell ref="E9:E10"/>
    <mergeCell ref="F9:F10"/>
    <mergeCell ref="A3:I3"/>
    <mergeCell ref="A5:A6"/>
    <mergeCell ref="B5:B6"/>
    <mergeCell ref="C5:C6"/>
    <mergeCell ref="D5:I5"/>
  </mergeCells>
  <pageMargins left="0.31496062992125984" right="0" top="0" bottom="0" header="0" footer="0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2024-09-18T06:32:43Z</dcterms:modified>
</cp:coreProperties>
</file>