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J20" i="1"/>
  <c r="J21"/>
  <c r="J22"/>
  <c r="J24" l="1"/>
  <c r="J23"/>
  <c r="J19"/>
  <c r="J18"/>
  <c r="D51"/>
  <c r="I51"/>
  <c r="I13" s="1"/>
  <c r="I17" s="1"/>
  <c r="H51"/>
  <c r="H13" s="1"/>
  <c r="H17" s="1"/>
  <c r="G51"/>
  <c r="F51"/>
  <c r="F13" s="1"/>
  <c r="F17" s="1"/>
  <c r="E51"/>
  <c r="J59"/>
  <c r="G13"/>
  <c r="G17" s="1"/>
  <c r="E13"/>
  <c r="E17" s="1"/>
  <c r="J51" l="1"/>
  <c r="D13"/>
  <c r="D17" l="1"/>
  <c r="J17" s="1"/>
  <c r="J13"/>
  <c r="I50"/>
  <c r="H50"/>
  <c r="G50"/>
  <c r="F50"/>
  <c r="E50"/>
  <c r="D50"/>
  <c r="J60"/>
  <c r="J58"/>
  <c r="J57"/>
  <c r="J56"/>
  <c r="J55"/>
  <c r="J54"/>
  <c r="J53"/>
  <c r="J52"/>
  <c r="D46" l="1"/>
  <c r="D8" s="1"/>
  <c r="I46"/>
  <c r="I8" s="1"/>
  <c r="I12" s="1"/>
  <c r="H46"/>
  <c r="H8" s="1"/>
  <c r="H12" s="1"/>
  <c r="G46"/>
  <c r="G8" s="1"/>
  <c r="G12" s="1"/>
  <c r="F46"/>
  <c r="F8" s="1"/>
  <c r="F12" s="1"/>
  <c r="E46"/>
  <c r="E8" s="1"/>
  <c r="E12" s="1"/>
  <c r="D12" l="1"/>
  <c r="J8"/>
  <c r="J12" s="1"/>
  <c r="J50"/>
  <c r="J46"/>
  <c r="C59" s="1"/>
  <c r="C58" l="1"/>
  <c r="C60"/>
  <c r="C57"/>
  <c r="C52"/>
  <c r="C56"/>
  <c r="C55"/>
  <c r="C53"/>
  <c r="C54"/>
</calcChain>
</file>

<file path=xl/sharedStrings.xml><?xml version="1.0" encoding="utf-8"?>
<sst xmlns="http://schemas.openxmlformats.org/spreadsheetml/2006/main" count="82" uniqueCount="43">
  <si>
    <t>Единица измерения</t>
  </si>
  <si>
    <t>Годы реализации Программы</t>
  </si>
  <si>
    <t>Целевое (суммарное) значение</t>
  </si>
  <si>
    <t>...</t>
  </si>
  <si>
    <t>значение</t>
  </si>
  <si>
    <t>год достижения</t>
  </si>
  <si>
    <t>Программа, всего</t>
  </si>
  <si>
    <t>В т.ч.:</t>
  </si>
  <si>
    <t>федеральный бюджет</t>
  </si>
  <si>
    <t>областной бюджет</t>
  </si>
  <si>
    <t>бюджет муниципального образования</t>
  </si>
  <si>
    <t>Показатель n Цели 1 Программы (наименование)</t>
  </si>
  <si>
    <t>Цель n Программы (наименование)</t>
  </si>
  <si>
    <t>Показатель 1 Цели n Программы (наименование)</t>
  </si>
  <si>
    <t>Показатель n Цели n Программы (наименование)</t>
  </si>
  <si>
    <t>ПРОЕКТНАЯ ЧАСТЬ, всего</t>
  </si>
  <si>
    <t>Направление 1 Проектной части</t>
  </si>
  <si>
    <t>Региональный проект, входящий в национальный проект 1 (наименование)</t>
  </si>
  <si>
    <t>Направление n Проектной части</t>
  </si>
  <si>
    <t>Региональный проект, входящий в национальный проект n (наименование)</t>
  </si>
  <si>
    <t>ПРОЦЕССНАЯ ЧАСТЬ, всего</t>
  </si>
  <si>
    <t>Характеристика муниципальной программы муниципального образования муниципального района «Боровский район»</t>
  </si>
  <si>
    <t>Весовое значение</t>
  </si>
  <si>
    <t>тыс.руб.</t>
  </si>
  <si>
    <t>Комплекс процессных мероприятий "Подготовка  населения в области обеспечения безопасности жизнедеятельности"</t>
  </si>
  <si>
    <t>Мобилизационная подготовка</t>
  </si>
  <si>
    <t>Развертывание системы обеспечения вызовов экстренных оперативных служб через единый номер "112"</t>
  </si>
  <si>
    <t>Предупреждение и ликвидация чрезвычайных ситуаций</t>
  </si>
  <si>
    <t>Переданные полномочия на предупреждение и ликвидацию чрезвычайных ситуаций</t>
  </si>
  <si>
    <t>Создание материальных ресурсов для ликвидации чрезвычайных ситуаций</t>
  </si>
  <si>
    <t>Мероприятия гражданской обороны</t>
  </si>
  <si>
    <t>Информационная безопасность</t>
  </si>
  <si>
    <t>Расходы на обеспечение деятельности ЕДДС</t>
  </si>
  <si>
    <t>Цель 1 Программы (Повышение уровня защищенности населения и территорий муниципального района от опасностей, возникающих при ЧС природного и техногенного характера, пожарах и иных происшествиях, а также при военных конфликтах или вследвие этих конфликтов)</t>
  </si>
  <si>
    <t>Показатель 1 Цели 1 Программы (Участие в предупреждении и ликвидации последствий ЧС на территории муниципального района )</t>
  </si>
  <si>
    <t>Показатель 3 Цели 1 Программы (Создание, содержание  и организация деятельности АСФ)</t>
  </si>
  <si>
    <t>Показатель 4 Цели 1 Программы (Осуществление меропримятий по обеспечению безопасности людей на водных объектах, охране их жихни и здоровья)</t>
  </si>
  <si>
    <t>Показатель 5  Цели 1 Программы (Обеспечение мервичных мер пожарной безопасности в границах муниципального района и за границами городских и сельских населенных пунктов)</t>
  </si>
  <si>
    <t>Показатель 6 Цели 1 Программы (Информационная безопасность)</t>
  </si>
  <si>
    <t>Показатель 7 Цели 1 (Организация и выполнение мероприятий по мобилизационной подготовке)</t>
  </si>
  <si>
    <t>Развертывание сегмента АПК "Безопасный город"</t>
  </si>
  <si>
    <t>Показатель 2 Цели 1 Программы (</t>
  </si>
  <si>
    <t>«Обеспечение безопасности жизнедеятельности населения муниципального образования муниципального рйона "Боровский район"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</si>
</sst>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vertical="center" wrapText="1"/>
    </xf>
    <xf numFmtId="0" fontId="1" fillId="5" borderId="6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4" fontId="1" fillId="2" borderId="4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4" xfId="0" applyNumberFormat="1" applyFont="1" applyFill="1" applyBorder="1" applyAlignment="1">
      <alignment vertical="center" wrapText="1"/>
    </xf>
    <xf numFmtId="4" fontId="1" fillId="4" borderId="4" xfId="0" applyNumberFormat="1" applyFont="1" applyFill="1" applyBorder="1" applyAlignment="1">
      <alignment vertical="center" wrapText="1"/>
    </xf>
    <xf numFmtId="0" fontId="1" fillId="6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2" fontId="1" fillId="0" borderId="4" xfId="0" applyNumberFormat="1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2" fontId="1" fillId="0" borderId="8" xfId="0" applyNumberFormat="1" applyFont="1" applyFill="1" applyBorder="1" applyAlignment="1">
      <alignment vertical="center" wrapText="1"/>
    </xf>
    <xf numFmtId="4" fontId="1" fillId="0" borderId="8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2" fontId="1" fillId="0" borderId="5" xfId="0" applyNumberFormat="1" applyFont="1" applyFill="1" applyBorder="1" applyAlignment="1">
      <alignment vertical="center" wrapText="1"/>
    </xf>
    <xf numFmtId="4" fontId="1" fillId="0" borderId="9" xfId="0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2" fontId="1" fillId="0" borderId="11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1" fillId="6" borderId="2" xfId="0" applyFont="1" applyFill="1" applyBorder="1"/>
    <xf numFmtId="2" fontId="1" fillId="6" borderId="2" xfId="0" applyNumberFormat="1" applyFont="1" applyFill="1" applyBorder="1"/>
    <xf numFmtId="4" fontId="1" fillId="6" borderId="2" xfId="0" applyNumberFormat="1" applyFont="1" applyFill="1" applyBorder="1"/>
    <xf numFmtId="0" fontId="1" fillId="7" borderId="2" xfId="0" applyFont="1" applyFill="1" applyBorder="1" applyAlignment="1">
      <alignment vertical="center" wrapText="1"/>
    </xf>
    <xf numFmtId="0" fontId="1" fillId="7" borderId="4" xfId="0" applyFont="1" applyFill="1" applyBorder="1" applyAlignment="1">
      <alignment vertical="center" wrapText="1"/>
    </xf>
    <xf numFmtId="4" fontId="1" fillId="7" borderId="4" xfId="0" applyNumberFormat="1" applyFont="1" applyFill="1" applyBorder="1" applyAlignment="1">
      <alignment vertical="center" wrapText="1"/>
    </xf>
    <xf numFmtId="0" fontId="1" fillId="6" borderId="4" xfId="0" applyFont="1" applyFill="1" applyBorder="1" applyAlignment="1">
      <alignment vertical="center" wrapText="1"/>
    </xf>
    <xf numFmtId="4" fontId="1" fillId="6" borderId="4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5" borderId="1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60"/>
  <sheetViews>
    <sheetView tabSelected="1" zoomScaleNormal="100" workbookViewId="0">
      <pane ySplit="3960" activePane="bottomLeft"/>
      <selection activeCell="A3" sqref="A3:I3"/>
      <selection pane="bottomLeft" activeCell="D5" sqref="D5:I5"/>
    </sheetView>
  </sheetViews>
  <sheetFormatPr defaultRowHeight="15.75"/>
  <cols>
    <col min="1" max="1" width="44.140625" style="1" customWidth="1"/>
    <col min="2" max="2" width="10.5703125" style="1" customWidth="1"/>
    <col min="3" max="3" width="13.85546875" style="1" customWidth="1"/>
    <col min="4" max="4" width="14.85546875" style="1" customWidth="1"/>
    <col min="5" max="5" width="14" style="1" customWidth="1"/>
    <col min="6" max="6" width="14.28515625" style="1" bestFit="1" customWidth="1"/>
    <col min="7" max="8" width="13.85546875" style="1" customWidth="1"/>
    <col min="9" max="9" width="13.28515625" style="1" customWidth="1"/>
    <col min="10" max="10" width="14.28515625" style="1" bestFit="1" customWidth="1"/>
    <col min="11" max="11" width="10.42578125" style="1" customWidth="1"/>
    <col min="12" max="16384" width="9.140625" style="1"/>
  </cols>
  <sheetData>
    <row r="2" spans="1:11">
      <c r="A2" s="54" t="s">
        <v>21</v>
      </c>
      <c r="B2" s="54"/>
      <c r="C2" s="54"/>
      <c r="D2" s="54"/>
      <c r="E2" s="54"/>
      <c r="F2" s="54"/>
      <c r="G2" s="54"/>
      <c r="H2" s="54"/>
      <c r="I2" s="54"/>
      <c r="J2" s="54"/>
    </row>
    <row r="3" spans="1:11" ht="30.75" customHeight="1">
      <c r="A3" s="54" t="s">
        <v>42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1" ht="16.5" thickBot="1"/>
    <row r="5" spans="1:11" ht="47.25" customHeight="1" thickBot="1">
      <c r="A5" s="47"/>
      <c r="B5" s="49" t="s">
        <v>0</v>
      </c>
      <c r="C5" s="49" t="s">
        <v>22</v>
      </c>
      <c r="D5" s="51" t="s">
        <v>1</v>
      </c>
      <c r="E5" s="52"/>
      <c r="F5" s="52"/>
      <c r="G5" s="52"/>
      <c r="H5" s="52"/>
      <c r="I5" s="53"/>
      <c r="J5" s="51" t="s">
        <v>2</v>
      </c>
      <c r="K5" s="53"/>
    </row>
    <row r="6" spans="1:11" ht="48" thickBot="1">
      <c r="A6" s="48"/>
      <c r="B6" s="50"/>
      <c r="C6" s="50"/>
      <c r="D6" s="2">
        <v>2025</v>
      </c>
      <c r="E6" s="2">
        <v>2026</v>
      </c>
      <c r="F6" s="2">
        <v>2027</v>
      </c>
      <c r="G6" s="2">
        <v>2028</v>
      </c>
      <c r="H6" s="2">
        <v>2029</v>
      </c>
      <c r="I6" s="2">
        <v>2030</v>
      </c>
      <c r="J6" s="2" t="s">
        <v>4</v>
      </c>
      <c r="K6" s="2" t="s">
        <v>5</v>
      </c>
    </row>
    <row r="7" spans="1:11" ht="16.5" thickBot="1">
      <c r="A7" s="3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</row>
    <row r="8" spans="1:11" ht="18.75" customHeight="1" thickBot="1">
      <c r="A8" s="23" t="s">
        <v>6</v>
      </c>
      <c r="B8" s="45" t="s">
        <v>23</v>
      </c>
      <c r="C8" s="45"/>
      <c r="D8" s="46">
        <f>D46</f>
        <v>11994.1</v>
      </c>
      <c r="E8" s="46">
        <f t="shared" ref="E8:I8" si="0">E46</f>
        <v>11994.1</v>
      </c>
      <c r="F8" s="46">
        <f t="shared" si="0"/>
        <v>11994.1</v>
      </c>
      <c r="G8" s="46">
        <f t="shared" si="0"/>
        <v>11994.1</v>
      </c>
      <c r="H8" s="46">
        <f>H46</f>
        <v>11994.1</v>
      </c>
      <c r="I8" s="46">
        <f t="shared" si="0"/>
        <v>11994.1</v>
      </c>
      <c r="J8" s="46">
        <f>D8+E8+F8+G8+H8+I8</f>
        <v>71964.600000000006</v>
      </c>
      <c r="K8" s="45"/>
    </row>
    <row r="9" spans="1:11" ht="33.75" customHeight="1">
      <c r="A9" s="6" t="s">
        <v>7</v>
      </c>
      <c r="B9" s="47"/>
      <c r="C9" s="47"/>
      <c r="D9" s="47"/>
      <c r="E9" s="47"/>
      <c r="F9" s="47"/>
      <c r="G9" s="7"/>
      <c r="H9" s="7"/>
      <c r="I9" s="47"/>
      <c r="J9" s="47"/>
      <c r="K9" s="47"/>
    </row>
    <row r="10" spans="1:11" ht="16.5" thickBot="1">
      <c r="A10" s="4" t="s">
        <v>8</v>
      </c>
      <c r="B10" s="48"/>
      <c r="C10" s="48"/>
      <c r="D10" s="48"/>
      <c r="E10" s="48"/>
      <c r="F10" s="48"/>
      <c r="G10" s="8"/>
      <c r="H10" s="8"/>
      <c r="I10" s="48"/>
      <c r="J10" s="48"/>
      <c r="K10" s="48"/>
    </row>
    <row r="11" spans="1:11" ht="16.5" thickBot="1">
      <c r="A11" s="4" t="s">
        <v>9</v>
      </c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1" ht="16.5" thickBot="1">
      <c r="A12" s="4" t="s">
        <v>10</v>
      </c>
      <c r="B12" s="5" t="s">
        <v>23</v>
      </c>
      <c r="C12" s="5"/>
      <c r="D12" s="21">
        <f>D8</f>
        <v>11994.1</v>
      </c>
      <c r="E12" s="21">
        <f t="shared" ref="E12:I12" si="1">E8</f>
        <v>11994.1</v>
      </c>
      <c r="F12" s="21">
        <f t="shared" si="1"/>
        <v>11994.1</v>
      </c>
      <c r="G12" s="21">
        <f t="shared" si="1"/>
        <v>11994.1</v>
      </c>
      <c r="H12" s="21">
        <f t="shared" si="1"/>
        <v>11994.1</v>
      </c>
      <c r="I12" s="21">
        <f t="shared" si="1"/>
        <v>11994.1</v>
      </c>
      <c r="J12" s="21">
        <f>J8</f>
        <v>71964.600000000006</v>
      </c>
      <c r="K12" s="5"/>
    </row>
    <row r="13" spans="1:11" ht="119.25" customHeight="1" thickBot="1">
      <c r="A13" s="42" t="s">
        <v>33</v>
      </c>
      <c r="B13" s="43" t="s">
        <v>23</v>
      </c>
      <c r="C13" s="43"/>
      <c r="D13" s="44">
        <f>D51</f>
        <v>11994.1</v>
      </c>
      <c r="E13" s="44">
        <f t="shared" ref="E13:I13" si="2">E51</f>
        <v>11994.1</v>
      </c>
      <c r="F13" s="44">
        <f t="shared" si="2"/>
        <v>11994.1</v>
      </c>
      <c r="G13" s="44">
        <f t="shared" si="2"/>
        <v>11994.1</v>
      </c>
      <c r="H13" s="44">
        <f>H51</f>
        <v>11994.1</v>
      </c>
      <c r="I13" s="44">
        <f t="shared" si="2"/>
        <v>11994.1</v>
      </c>
      <c r="J13" s="44">
        <f>D13+E13+F13+G13+H13+I13</f>
        <v>71964.600000000006</v>
      </c>
      <c r="K13" s="43"/>
    </row>
    <row r="14" spans="1:11">
      <c r="A14" s="6" t="s">
        <v>7</v>
      </c>
      <c r="B14" s="47"/>
      <c r="C14" s="47"/>
      <c r="D14" s="47"/>
      <c r="E14" s="47"/>
      <c r="F14" s="47"/>
      <c r="G14" s="7"/>
      <c r="H14" s="7"/>
      <c r="I14" s="47"/>
      <c r="J14" s="47"/>
      <c r="K14" s="47"/>
    </row>
    <row r="15" spans="1:11" ht="16.5" thickBot="1">
      <c r="A15" s="4" t="s">
        <v>8</v>
      </c>
      <c r="B15" s="48"/>
      <c r="C15" s="48"/>
      <c r="D15" s="48"/>
      <c r="E15" s="48"/>
      <c r="F15" s="48"/>
      <c r="G15" s="8"/>
      <c r="H15" s="8"/>
      <c r="I15" s="48"/>
      <c r="J15" s="48"/>
      <c r="K15" s="48"/>
    </row>
    <row r="16" spans="1:11" ht="16.5" thickBot="1">
      <c r="A16" s="4" t="s">
        <v>9</v>
      </c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 ht="16.5" thickBot="1">
      <c r="A17" s="4" t="s">
        <v>10</v>
      </c>
      <c r="B17" s="5"/>
      <c r="C17" s="20"/>
      <c r="D17" s="20">
        <f>D13</f>
        <v>11994.1</v>
      </c>
      <c r="E17" s="20">
        <f t="shared" ref="E17:I17" si="3">E13</f>
        <v>11994.1</v>
      </c>
      <c r="F17" s="20">
        <f t="shared" si="3"/>
        <v>11994.1</v>
      </c>
      <c r="G17" s="20">
        <f t="shared" si="3"/>
        <v>11994.1</v>
      </c>
      <c r="H17" s="20">
        <f t="shared" si="3"/>
        <v>11994.1</v>
      </c>
      <c r="I17" s="20">
        <f t="shared" si="3"/>
        <v>11994.1</v>
      </c>
      <c r="J17" s="21">
        <f>D17+E17+F17+G17+H17+I17</f>
        <v>71964.600000000006</v>
      </c>
      <c r="K17" s="5"/>
    </row>
    <row r="18" spans="1:11" ht="71.25" customHeight="1" thickBot="1">
      <c r="A18" s="24" t="s">
        <v>34</v>
      </c>
      <c r="B18" s="25" t="s">
        <v>23</v>
      </c>
      <c r="C18" s="25"/>
      <c r="D18" s="25">
        <v>11629.1</v>
      </c>
      <c r="E18" s="25">
        <v>11629.1</v>
      </c>
      <c r="F18" s="25">
        <v>11629.1</v>
      </c>
      <c r="G18" s="25">
        <v>11629.1</v>
      </c>
      <c r="H18" s="25">
        <v>11629.1</v>
      </c>
      <c r="I18" s="25">
        <v>11629.1</v>
      </c>
      <c r="J18" s="21">
        <f>D18+E18+F18+G18+H18+I18</f>
        <v>69774.600000000006</v>
      </c>
      <c r="K18" s="25"/>
    </row>
    <row r="19" spans="1:11" ht="84.75" customHeight="1" thickBot="1">
      <c r="A19" s="24" t="s">
        <v>41</v>
      </c>
      <c r="B19" s="25" t="s">
        <v>23</v>
      </c>
      <c r="C19" s="25"/>
      <c r="D19" s="34">
        <v>100</v>
      </c>
      <c r="E19" s="34">
        <v>100</v>
      </c>
      <c r="F19" s="34">
        <v>100</v>
      </c>
      <c r="G19" s="34">
        <v>100</v>
      </c>
      <c r="H19" s="34">
        <v>100</v>
      </c>
      <c r="I19" s="34">
        <v>100</v>
      </c>
      <c r="J19" s="21">
        <f>D19+E19+F19+G19+H19+I19</f>
        <v>600</v>
      </c>
      <c r="K19" s="25"/>
    </row>
    <row r="20" spans="1:11" ht="64.5" customHeight="1" thickBot="1">
      <c r="A20" s="24" t="s">
        <v>35</v>
      </c>
      <c r="B20" s="25" t="s">
        <v>23</v>
      </c>
      <c r="C20" s="25"/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1">
        <f t="shared" ref="J20:J22" si="4">D20+E20+F20+G20+H20+I20</f>
        <v>0</v>
      </c>
      <c r="K20" s="25"/>
    </row>
    <row r="21" spans="1:11" ht="85.5" customHeight="1" thickBot="1">
      <c r="A21" s="24" t="s">
        <v>36</v>
      </c>
      <c r="B21" s="25" t="s">
        <v>23</v>
      </c>
      <c r="C21" s="25"/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1">
        <f t="shared" si="4"/>
        <v>0</v>
      </c>
      <c r="K21" s="25"/>
    </row>
    <row r="22" spans="1:11" ht="81.75" customHeight="1" thickBot="1">
      <c r="A22" s="24" t="s">
        <v>37</v>
      </c>
      <c r="B22" s="25" t="s">
        <v>23</v>
      </c>
      <c r="C22" s="25"/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1">
        <f t="shared" si="4"/>
        <v>0</v>
      </c>
      <c r="K22" s="25"/>
    </row>
    <row r="23" spans="1:11" ht="56.25" customHeight="1" thickBot="1">
      <c r="A23" s="24" t="s">
        <v>38</v>
      </c>
      <c r="B23" s="25" t="s">
        <v>23</v>
      </c>
      <c r="C23" s="25"/>
      <c r="D23" s="34">
        <v>100</v>
      </c>
      <c r="E23" s="34">
        <v>100</v>
      </c>
      <c r="F23" s="34">
        <v>100</v>
      </c>
      <c r="G23" s="34">
        <v>100</v>
      </c>
      <c r="H23" s="34">
        <v>100</v>
      </c>
      <c r="I23" s="34">
        <v>100</v>
      </c>
      <c r="J23" s="21">
        <f>D23+E23+F23+G23+H23+I23</f>
        <v>600</v>
      </c>
      <c r="K23" s="25"/>
    </row>
    <row r="24" spans="1:11" ht="60" customHeight="1" thickBot="1">
      <c r="A24" s="24" t="s">
        <v>39</v>
      </c>
      <c r="B24" s="25" t="s">
        <v>23</v>
      </c>
      <c r="C24" s="25"/>
      <c r="D24" s="21">
        <v>165</v>
      </c>
      <c r="E24" s="21">
        <v>165</v>
      </c>
      <c r="F24" s="21">
        <v>165</v>
      </c>
      <c r="G24" s="21">
        <v>165</v>
      </c>
      <c r="H24" s="21">
        <v>165</v>
      </c>
      <c r="I24" s="21">
        <v>165</v>
      </c>
      <c r="J24" s="21">
        <f>D24+E24+F24+G24+H24+I24</f>
        <v>990</v>
      </c>
      <c r="K24" s="25"/>
    </row>
    <row r="25" spans="1:11" ht="24.75" customHeight="1" thickBot="1">
      <c r="A25" s="4" t="s">
        <v>3</v>
      </c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 ht="31.5" customHeight="1" thickBot="1">
      <c r="A26" s="4" t="s">
        <v>11</v>
      </c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1" ht="16.5" hidden="1" thickBot="1">
      <c r="A27" s="4" t="s">
        <v>3</v>
      </c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 ht="23.25" hidden="1" customHeight="1" thickBot="1">
      <c r="A28" s="11" t="s">
        <v>12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1" hidden="1">
      <c r="A29" s="6" t="s">
        <v>7</v>
      </c>
      <c r="B29" s="47"/>
      <c r="C29" s="47"/>
      <c r="D29" s="47"/>
      <c r="E29" s="47"/>
      <c r="F29" s="47"/>
      <c r="G29" s="7"/>
      <c r="H29" s="7"/>
      <c r="I29" s="47"/>
      <c r="J29" s="47"/>
      <c r="K29" s="47"/>
    </row>
    <row r="30" spans="1:11" ht="16.5" hidden="1" thickBot="1">
      <c r="A30" s="4" t="s">
        <v>8</v>
      </c>
      <c r="B30" s="48"/>
      <c r="C30" s="48"/>
      <c r="D30" s="48"/>
      <c r="E30" s="48"/>
      <c r="F30" s="48"/>
      <c r="G30" s="8"/>
      <c r="H30" s="8"/>
      <c r="I30" s="48"/>
      <c r="J30" s="48"/>
      <c r="K30" s="48"/>
    </row>
    <row r="31" spans="1:11" ht="16.5" hidden="1" thickBot="1">
      <c r="A31" s="4" t="s">
        <v>9</v>
      </c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1:11" ht="16.5" hidden="1" thickBot="1">
      <c r="A32" s="4" t="s">
        <v>10</v>
      </c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ht="32.25" hidden="1" thickBot="1">
      <c r="A33" s="9" t="s">
        <v>13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</row>
    <row r="34" spans="1:11" ht="16.5" hidden="1" thickBot="1">
      <c r="A34" s="4" t="s">
        <v>3</v>
      </c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1" ht="29.25" hidden="1" customHeight="1" thickBot="1">
      <c r="A35" s="4" t="s">
        <v>14</v>
      </c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1:11" ht="16.5" hidden="1" thickBot="1">
      <c r="A36" s="13" t="s">
        <v>15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</row>
    <row r="37" spans="1:11" hidden="1">
      <c r="A37" s="6" t="s">
        <v>7</v>
      </c>
      <c r="B37" s="47"/>
      <c r="C37" s="47"/>
      <c r="D37" s="47"/>
      <c r="E37" s="47"/>
      <c r="F37" s="47"/>
      <c r="G37" s="7"/>
      <c r="H37" s="7"/>
      <c r="I37" s="47"/>
      <c r="J37" s="47"/>
      <c r="K37" s="47"/>
    </row>
    <row r="38" spans="1:11" ht="16.5" hidden="1" thickBot="1">
      <c r="A38" s="4" t="s">
        <v>8</v>
      </c>
      <c r="B38" s="48"/>
      <c r="C38" s="48"/>
      <c r="D38" s="48"/>
      <c r="E38" s="48"/>
      <c r="F38" s="48"/>
      <c r="G38" s="8"/>
      <c r="H38" s="8"/>
      <c r="I38" s="48"/>
      <c r="J38" s="48"/>
      <c r="K38" s="48"/>
    </row>
    <row r="39" spans="1:11" ht="16.5" hidden="1" thickBot="1">
      <c r="A39" s="4" t="s">
        <v>9</v>
      </c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1" ht="16.5" hidden="1" thickBot="1">
      <c r="A40" s="4" t="s">
        <v>10</v>
      </c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 ht="21" hidden="1" customHeight="1">
      <c r="A41" s="15" t="s">
        <v>16</v>
      </c>
      <c r="B41" s="55"/>
      <c r="C41" s="55"/>
      <c r="D41" s="55"/>
      <c r="E41" s="55"/>
      <c r="F41" s="55"/>
      <c r="G41" s="16"/>
      <c r="H41" s="16"/>
      <c r="I41" s="55"/>
      <c r="J41" s="55"/>
      <c r="K41" s="55"/>
    </row>
    <row r="42" spans="1:11" ht="32.25" hidden="1" thickBot="1">
      <c r="A42" s="17" t="s">
        <v>17</v>
      </c>
      <c r="B42" s="56"/>
      <c r="C42" s="56"/>
      <c r="D42" s="56"/>
      <c r="E42" s="56"/>
      <c r="F42" s="56"/>
      <c r="G42" s="18"/>
      <c r="H42" s="18"/>
      <c r="I42" s="56"/>
      <c r="J42" s="56"/>
      <c r="K42" s="56"/>
    </row>
    <row r="43" spans="1:11" ht="16.5" hidden="1" thickBot="1">
      <c r="A43" s="4" t="s">
        <v>3</v>
      </c>
      <c r="B43" s="5"/>
      <c r="C43" s="5"/>
      <c r="D43" s="5"/>
      <c r="E43" s="5"/>
      <c r="F43" s="5"/>
      <c r="G43" s="5"/>
      <c r="H43" s="5"/>
      <c r="I43" s="5"/>
      <c r="J43" s="5"/>
      <c r="K43" s="5"/>
    </row>
    <row r="44" spans="1:11" hidden="1">
      <c r="A44" s="15" t="s">
        <v>18</v>
      </c>
      <c r="B44" s="55"/>
      <c r="C44" s="55"/>
      <c r="D44" s="55"/>
      <c r="E44" s="55"/>
      <c r="F44" s="55"/>
      <c r="G44" s="16"/>
      <c r="H44" s="16"/>
      <c r="I44" s="55"/>
      <c r="J44" s="55"/>
      <c r="K44" s="55"/>
    </row>
    <row r="45" spans="1:11" ht="32.25" hidden="1" thickBot="1">
      <c r="A45" s="17" t="s">
        <v>19</v>
      </c>
      <c r="B45" s="56"/>
      <c r="C45" s="56"/>
      <c r="D45" s="56"/>
      <c r="E45" s="56"/>
      <c r="F45" s="56"/>
      <c r="G45" s="18"/>
      <c r="H45" s="18"/>
      <c r="I45" s="56"/>
      <c r="J45" s="56"/>
      <c r="K45" s="56"/>
    </row>
    <row r="46" spans="1:11" ht="16.5" thickBot="1">
      <c r="A46" s="13" t="s">
        <v>20</v>
      </c>
      <c r="B46" s="14" t="s">
        <v>23</v>
      </c>
      <c r="C46" s="14">
        <v>100</v>
      </c>
      <c r="D46" s="22">
        <f>D51</f>
        <v>11994.1</v>
      </c>
      <c r="E46" s="22">
        <f t="shared" ref="E46:J46" si="5">E51</f>
        <v>11994.1</v>
      </c>
      <c r="F46" s="22">
        <f t="shared" si="5"/>
        <v>11994.1</v>
      </c>
      <c r="G46" s="22">
        <f t="shared" si="5"/>
        <v>11994.1</v>
      </c>
      <c r="H46" s="22">
        <f t="shared" si="5"/>
        <v>11994.1</v>
      </c>
      <c r="I46" s="22">
        <f t="shared" si="5"/>
        <v>11994.1</v>
      </c>
      <c r="J46" s="22">
        <f t="shared" si="5"/>
        <v>71964.600000000006</v>
      </c>
      <c r="K46" s="14"/>
    </row>
    <row r="47" spans="1:11">
      <c r="A47" s="6" t="s">
        <v>7</v>
      </c>
      <c r="B47" s="47"/>
      <c r="C47" s="47"/>
      <c r="D47" s="47"/>
      <c r="E47" s="47"/>
      <c r="F47" s="47"/>
      <c r="G47" s="7"/>
      <c r="H47" s="7"/>
      <c r="I47" s="47"/>
      <c r="J47" s="47"/>
      <c r="K47" s="47"/>
    </row>
    <row r="48" spans="1:11" ht="16.5" thickBot="1">
      <c r="A48" s="4" t="s">
        <v>8</v>
      </c>
      <c r="B48" s="48"/>
      <c r="C48" s="48"/>
      <c r="D48" s="48"/>
      <c r="E48" s="48"/>
      <c r="F48" s="48"/>
      <c r="G48" s="8"/>
      <c r="H48" s="8"/>
      <c r="I48" s="48"/>
      <c r="J48" s="48"/>
      <c r="K48" s="48"/>
    </row>
    <row r="49" spans="1:11" ht="16.5" thickBot="1">
      <c r="A49" s="4" t="s">
        <v>9</v>
      </c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1:11" ht="16.5" thickBot="1">
      <c r="A50" s="4" t="s">
        <v>10</v>
      </c>
      <c r="B50" s="5"/>
      <c r="C50" s="5"/>
      <c r="D50" s="21">
        <f>D51</f>
        <v>11994.1</v>
      </c>
      <c r="E50" s="21">
        <f t="shared" ref="E50:J50" si="6">E51</f>
        <v>11994.1</v>
      </c>
      <c r="F50" s="21">
        <f t="shared" si="6"/>
        <v>11994.1</v>
      </c>
      <c r="G50" s="21">
        <f t="shared" si="6"/>
        <v>11994.1</v>
      </c>
      <c r="H50" s="21">
        <f t="shared" si="6"/>
        <v>11994.1</v>
      </c>
      <c r="I50" s="21">
        <f t="shared" si="6"/>
        <v>11994.1</v>
      </c>
      <c r="J50" s="21">
        <f t="shared" si="6"/>
        <v>71964.600000000006</v>
      </c>
      <c r="K50" s="5"/>
    </row>
    <row r="51" spans="1:11" ht="69.75" customHeight="1" thickBot="1">
      <c r="A51" s="9" t="s">
        <v>24</v>
      </c>
      <c r="B51" s="10" t="s">
        <v>23</v>
      </c>
      <c r="C51" s="10">
        <v>100</v>
      </c>
      <c r="D51" s="19">
        <f>D52+D53+D54+D55+D56+D57+D58+D59+D60</f>
        <v>11994.1</v>
      </c>
      <c r="E51" s="19">
        <f>E52+E53+E54+E55+E56+E57+E58+E60+E59</f>
        <v>11994.1</v>
      </c>
      <c r="F51" s="19">
        <f>F52+F53+F54+F55+F56+F57+F58+F60+F59</f>
        <v>11994.1</v>
      </c>
      <c r="G51" s="19">
        <f>G52+G53+G54+G55+G56+G57+G58+G60+G59</f>
        <v>11994.1</v>
      </c>
      <c r="H51" s="19">
        <f>H52+H53+H54+H55+H56+H57+H58+H60+H59</f>
        <v>11994.1</v>
      </c>
      <c r="I51" s="19">
        <f>I52+I53+I54+I55+I56+I57+I58+I60+I59</f>
        <v>11994.1</v>
      </c>
      <c r="J51" s="19">
        <f>D51+E51+F51+G51+H51+I51</f>
        <v>71964.600000000006</v>
      </c>
      <c r="K51" s="10"/>
    </row>
    <row r="52" spans="1:11" ht="57.75" customHeight="1" thickBot="1">
      <c r="A52" s="24" t="s">
        <v>25</v>
      </c>
      <c r="B52" s="25" t="s">
        <v>23</v>
      </c>
      <c r="C52" s="26">
        <f>J52/J46*100</f>
        <v>1.3756763742173235</v>
      </c>
      <c r="D52" s="21">
        <v>165</v>
      </c>
      <c r="E52" s="21">
        <v>165</v>
      </c>
      <c r="F52" s="21">
        <v>165</v>
      </c>
      <c r="G52" s="21">
        <v>165</v>
      </c>
      <c r="H52" s="21">
        <v>165</v>
      </c>
      <c r="I52" s="21">
        <v>165</v>
      </c>
      <c r="J52" s="21">
        <f t="shared" ref="J52:J60" si="7">D52+E52+F52+G52+H52+I52</f>
        <v>990</v>
      </c>
      <c r="K52" s="25"/>
    </row>
    <row r="53" spans="1:11" ht="49.5" customHeight="1" thickBot="1">
      <c r="A53" s="24" t="s">
        <v>26</v>
      </c>
      <c r="B53" s="25" t="s">
        <v>23</v>
      </c>
      <c r="C53" s="26">
        <f>J53/J46*100</f>
        <v>7.9705855378894617</v>
      </c>
      <c r="D53" s="21">
        <v>956</v>
      </c>
      <c r="E53" s="21">
        <v>956</v>
      </c>
      <c r="F53" s="21">
        <v>956</v>
      </c>
      <c r="G53" s="21">
        <v>956</v>
      </c>
      <c r="H53" s="21">
        <v>956</v>
      </c>
      <c r="I53" s="21">
        <v>956</v>
      </c>
      <c r="J53" s="21">
        <f t="shared" si="7"/>
        <v>5736</v>
      </c>
      <c r="K53" s="25"/>
    </row>
    <row r="54" spans="1:11" ht="40.5" customHeight="1" thickBot="1">
      <c r="A54" s="24" t="s">
        <v>27</v>
      </c>
      <c r="B54" s="25" t="s">
        <v>23</v>
      </c>
      <c r="C54" s="26">
        <f>J54/J46*100</f>
        <v>3.5850960055360552</v>
      </c>
      <c r="D54" s="21">
        <v>430</v>
      </c>
      <c r="E54" s="21">
        <v>430</v>
      </c>
      <c r="F54" s="21">
        <v>430</v>
      </c>
      <c r="G54" s="21">
        <v>430</v>
      </c>
      <c r="H54" s="21">
        <v>430</v>
      </c>
      <c r="I54" s="21">
        <v>430</v>
      </c>
      <c r="J54" s="21">
        <f t="shared" si="7"/>
        <v>2580</v>
      </c>
      <c r="K54" s="25"/>
    </row>
    <row r="55" spans="1:11" ht="47.25" customHeight="1" thickBot="1">
      <c r="A55" s="27" t="s">
        <v>28</v>
      </c>
      <c r="B55" s="28" t="s">
        <v>23</v>
      </c>
      <c r="C55" s="29">
        <f>J55/J46*100</f>
        <v>2.08435814275352</v>
      </c>
      <c r="D55" s="30">
        <v>250</v>
      </c>
      <c r="E55" s="30">
        <v>250</v>
      </c>
      <c r="F55" s="30">
        <v>250</v>
      </c>
      <c r="G55" s="30">
        <v>250</v>
      </c>
      <c r="H55" s="30">
        <v>250</v>
      </c>
      <c r="I55" s="30">
        <v>250</v>
      </c>
      <c r="J55" s="30">
        <f t="shared" si="7"/>
        <v>1500</v>
      </c>
      <c r="K55" s="28"/>
    </row>
    <row r="56" spans="1:11" ht="47.25" customHeight="1" thickBot="1">
      <c r="A56" s="31" t="s">
        <v>29</v>
      </c>
      <c r="B56" s="32" t="s">
        <v>23</v>
      </c>
      <c r="C56" s="33">
        <f>J56/J46*100</f>
        <v>16.67486514202816</v>
      </c>
      <c r="D56" s="34">
        <v>2000</v>
      </c>
      <c r="E56" s="34">
        <v>2000</v>
      </c>
      <c r="F56" s="34">
        <v>2000</v>
      </c>
      <c r="G56" s="34">
        <v>2000</v>
      </c>
      <c r="H56" s="34">
        <v>2000</v>
      </c>
      <c r="I56" s="34">
        <v>2000</v>
      </c>
      <c r="J56" s="34">
        <f t="shared" si="7"/>
        <v>12000</v>
      </c>
      <c r="K56" s="35"/>
    </row>
    <row r="57" spans="1:11" ht="47.25" customHeight="1" thickBot="1">
      <c r="A57" s="31" t="s">
        <v>30</v>
      </c>
      <c r="B57" s="32" t="s">
        <v>23</v>
      </c>
      <c r="C57" s="33">
        <f>J57/J46*100</f>
        <v>0.83374325710140818</v>
      </c>
      <c r="D57" s="34">
        <v>100</v>
      </c>
      <c r="E57" s="34">
        <v>100</v>
      </c>
      <c r="F57" s="34">
        <v>100</v>
      </c>
      <c r="G57" s="34">
        <v>100</v>
      </c>
      <c r="H57" s="34">
        <v>100</v>
      </c>
      <c r="I57" s="34">
        <v>100</v>
      </c>
      <c r="J57" s="34">
        <f t="shared" si="7"/>
        <v>600</v>
      </c>
      <c r="K57" s="35"/>
    </row>
    <row r="58" spans="1:11" ht="47.25" customHeight="1" thickBot="1">
      <c r="A58" s="31" t="s">
        <v>31</v>
      </c>
      <c r="B58" s="32" t="s">
        <v>23</v>
      </c>
      <c r="C58" s="33">
        <f>J58/J46*100</f>
        <v>0.83374325710140818</v>
      </c>
      <c r="D58" s="34">
        <v>100</v>
      </c>
      <c r="E58" s="34">
        <v>100</v>
      </c>
      <c r="F58" s="34">
        <v>100</v>
      </c>
      <c r="G58" s="34">
        <v>100</v>
      </c>
      <c r="H58" s="34">
        <v>100</v>
      </c>
      <c r="I58" s="34">
        <v>100</v>
      </c>
      <c r="J58" s="34">
        <f t="shared" si="7"/>
        <v>600</v>
      </c>
      <c r="K58" s="35"/>
    </row>
    <row r="59" spans="1:11" ht="47.25" customHeight="1" thickBot="1">
      <c r="A59" s="36" t="s">
        <v>40</v>
      </c>
      <c r="B59" s="24" t="s">
        <v>23</v>
      </c>
      <c r="C59" s="37">
        <f>J59/J46*100</f>
        <v>0</v>
      </c>
      <c r="D59" s="38">
        <v>0</v>
      </c>
      <c r="E59" s="38"/>
      <c r="F59" s="38"/>
      <c r="G59" s="38"/>
      <c r="H59" s="38"/>
      <c r="I59" s="38"/>
      <c r="J59" s="38">
        <f t="shared" si="7"/>
        <v>0</v>
      </c>
      <c r="K59" s="25"/>
    </row>
    <row r="60" spans="1:11" ht="33.75" customHeight="1" thickBot="1">
      <c r="A60" s="23" t="s">
        <v>32</v>
      </c>
      <c r="B60" s="39" t="s">
        <v>23</v>
      </c>
      <c r="C60" s="40">
        <f>J60/J46*100</f>
        <v>66.641932283372654</v>
      </c>
      <c r="D60" s="41">
        <v>7993.1</v>
      </c>
      <c r="E60" s="41">
        <v>7993.1</v>
      </c>
      <c r="F60" s="41">
        <v>7993.1</v>
      </c>
      <c r="G60" s="41">
        <v>7993.1</v>
      </c>
      <c r="H60" s="41">
        <v>7993.1</v>
      </c>
      <c r="I60" s="41">
        <v>7993.1</v>
      </c>
      <c r="J60" s="41">
        <f t="shared" si="7"/>
        <v>47958.6</v>
      </c>
      <c r="K60" s="39"/>
    </row>
  </sheetData>
  <mergeCells count="63">
    <mergeCell ref="A2:J2"/>
    <mergeCell ref="J44:J45"/>
    <mergeCell ref="K44:K45"/>
    <mergeCell ref="B47:B48"/>
    <mergeCell ref="C47:C48"/>
    <mergeCell ref="D47:D48"/>
    <mergeCell ref="E47:E48"/>
    <mergeCell ref="F47:F48"/>
    <mergeCell ref="I47:I48"/>
    <mergeCell ref="J47:J48"/>
    <mergeCell ref="K47:K48"/>
    <mergeCell ref="B44:B45"/>
    <mergeCell ref="C44:C45"/>
    <mergeCell ref="D44:D45"/>
    <mergeCell ref="E44:E45"/>
    <mergeCell ref="F44:F45"/>
    <mergeCell ref="I44:I45"/>
    <mergeCell ref="J37:J38"/>
    <mergeCell ref="K37:K38"/>
    <mergeCell ref="B41:B42"/>
    <mergeCell ref="C41:C42"/>
    <mergeCell ref="D41:D42"/>
    <mergeCell ref="E41:E42"/>
    <mergeCell ref="F41:F42"/>
    <mergeCell ref="I41:I42"/>
    <mergeCell ref="J41:J42"/>
    <mergeCell ref="K41:K42"/>
    <mergeCell ref="B37:B38"/>
    <mergeCell ref="C37:C38"/>
    <mergeCell ref="D37:D38"/>
    <mergeCell ref="E37:E38"/>
    <mergeCell ref="F37:F38"/>
    <mergeCell ref="I37:I38"/>
    <mergeCell ref="K14:K15"/>
    <mergeCell ref="B29:B30"/>
    <mergeCell ref="C29:C30"/>
    <mergeCell ref="D29:D30"/>
    <mergeCell ref="E29:E30"/>
    <mergeCell ref="F29:F30"/>
    <mergeCell ref="I29:I30"/>
    <mergeCell ref="J29:J30"/>
    <mergeCell ref="K29:K30"/>
    <mergeCell ref="I9:I10"/>
    <mergeCell ref="J9:J10"/>
    <mergeCell ref="K9:K10"/>
    <mergeCell ref="B14:B15"/>
    <mergeCell ref="C14:C15"/>
    <mergeCell ref="D14:D15"/>
    <mergeCell ref="E14:E15"/>
    <mergeCell ref="F14:F15"/>
    <mergeCell ref="I14:I15"/>
    <mergeCell ref="J14:J15"/>
    <mergeCell ref="B9:B10"/>
    <mergeCell ref="C9:C10"/>
    <mergeCell ref="D9:D10"/>
    <mergeCell ref="E9:E10"/>
    <mergeCell ref="F9:F10"/>
    <mergeCell ref="A5:A6"/>
    <mergeCell ref="B5:B6"/>
    <mergeCell ref="C5:C6"/>
    <mergeCell ref="D5:I5"/>
    <mergeCell ref="A3:K3"/>
    <mergeCell ref="J5:K5"/>
  </mergeCells>
  <pageMargins left="0.31496062992125984" right="0" top="0" bottom="0" header="0" footer="0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2024-09-18T06:47:59Z</dcterms:modified>
</cp:coreProperties>
</file>